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DIO'!$A$2:$H$26</definedName>
    <definedName name="_xlnm.Print_Area" localSheetId="1">'PLAN PRIHODA'!$A$1:$I$59</definedName>
  </definedNames>
  <calcPr fullCalcOnLoad="1"/>
</workbook>
</file>

<file path=xl/sharedStrings.xml><?xml version="1.0" encoding="utf-8"?>
<sst xmlns="http://schemas.openxmlformats.org/spreadsheetml/2006/main" count="129" uniqueCount="112">
  <si>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</si>
  <si>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</si>
  <si>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</si>
  <si>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</si>
  <si>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</si>
  <si>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</si>
  <si>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</si>
  <si>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</si>
  <si>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</si>
  <si>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</si>
  <si>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</si>
  <si>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</si>
  <si>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</si>
  <si>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</si>
  <si>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</si>
  <si>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</si>
  <si>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</si>
  <si>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</si>
  <si>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</si>
  <si>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</si>
  <si>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</si>
  <si>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</si>
  <si>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</si>
  <si>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</si>
  <si>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</si>
  <si>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</si>
  <si>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</si>
  <si>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</si>
  <si>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</si>
  <si>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</si>
  <si>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</si>
  <si>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</si>
  <si>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</si>
  <si>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</si>
  <si>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</si>
  <si>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</si>
  <si>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</si>
  <si>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</si>
  <si>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</si>
  <si>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</si>
  <si>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</si>
  <si>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</si>
  <si>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</si>
  <si>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</si>
  <si>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</si>
  <si>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</si>
  <si>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</si>
  <si>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</si>
  <si>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</si>
  <si>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</si>
  <si>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</si>
  <si>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</si>
  <si>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Prehrana i mater.za natj.</t>
  </si>
  <si>
    <t>Usluge prijevoza učenika</t>
  </si>
  <si>
    <t>Troškovi i naknade mentorima</t>
  </si>
  <si>
    <t>Subvencije za projekte i međunarodnu suradnju</t>
  </si>
  <si>
    <t>Usluge tekućeg i investicijskog održavanja u SŠ</t>
  </si>
  <si>
    <t>Ukupni rashodi i izdaci (klasa 3 + klasa 4+viš.pret.godina))</t>
  </si>
  <si>
    <t>Srednja škola Viktorovac, Sisak</t>
  </si>
  <si>
    <t>Prijedlog plana 
za 2019.</t>
  </si>
  <si>
    <t>Projekcija plana 
za 2021.</t>
  </si>
  <si>
    <t>2021.</t>
  </si>
  <si>
    <t>PROJEKCIJA PLANA ZA 2021.</t>
  </si>
  <si>
    <t>Opći prihodi i primici (6711)-dec.sred.</t>
  </si>
  <si>
    <t>Vlastiti prihodi (6615)</t>
  </si>
  <si>
    <t>Prihodi od financijske imovine</t>
  </si>
  <si>
    <t>Prihod od financijske imovine</t>
  </si>
  <si>
    <t>Ukupno prihodi i primici za 2021.</t>
  </si>
  <si>
    <t>PLAN RASHODA I IZDATAKA</t>
  </si>
  <si>
    <t>Prihod od fin. Imovine (641)</t>
  </si>
  <si>
    <t>IZVOR</t>
  </si>
  <si>
    <t>Prihodi za posebne namjene     (6526)</t>
  </si>
  <si>
    <t>Pomoći (63612)(minist.plaća)</t>
  </si>
  <si>
    <t>Pomoći(63613)Agencije)</t>
  </si>
  <si>
    <t>Opći prihodi i primci-Program javnih potreba škole (6711)-posebni zahtj.</t>
  </si>
  <si>
    <t>Stambeni objekti   (7211)</t>
  </si>
  <si>
    <t>Opći prihodi i primici (671) -1-</t>
  </si>
  <si>
    <t>Vlastiti prihodi (661,641) -2-</t>
  </si>
  <si>
    <t>Prihod za posebne namjene      (65264) -3-</t>
  </si>
  <si>
    <t>Pomoći  (636) -4-</t>
  </si>
  <si>
    <t>Donacije (663) -5-</t>
  </si>
  <si>
    <t>Prihodi od prodaje ili zamjane nef.imovin  (721) -6-</t>
  </si>
  <si>
    <t>Donacije (6631)i (6632)</t>
  </si>
  <si>
    <t>Opći prihodi i primici (671)</t>
  </si>
  <si>
    <t>Vlastiti prihodi(641,661)</t>
  </si>
  <si>
    <t>Prihodi za posebne namjene(65264)</t>
  </si>
  <si>
    <t>Pomoći (636)</t>
  </si>
  <si>
    <t>Donacije (663)</t>
  </si>
  <si>
    <t>Prihodi od prodaje  nefinancijske imovine i nadoknade šteta s osnova osiguranja(721)</t>
  </si>
  <si>
    <t>Komunalne usluge</t>
  </si>
  <si>
    <t>Nastavni materijal</t>
  </si>
  <si>
    <t>Građevinski objekti</t>
  </si>
  <si>
    <t>Ravnateljica:</t>
  </si>
  <si>
    <t xml:space="preserve">     Koraljka Porić, dipl.paed. </t>
  </si>
  <si>
    <t>školska kuhinja</t>
  </si>
  <si>
    <t>Projekcija plana
za 2020.</t>
  </si>
  <si>
    <t>2022.</t>
  </si>
  <si>
    <t>Prijedlog plana 
za 2020.</t>
  </si>
  <si>
    <t>Projekcija plana    
za 2021.</t>
  </si>
  <si>
    <t>Projekcija plana 
za 2022.</t>
  </si>
  <si>
    <t>PRIJEDLOG PLANA ZA 2020.-UKUPNO</t>
  </si>
  <si>
    <t>PROJEKCIJA PLANA ZA 2022.</t>
  </si>
  <si>
    <t>Službena putovanja</t>
  </si>
  <si>
    <t>Uredski materijal</t>
  </si>
  <si>
    <t>knjige iz red.poslovanja</t>
  </si>
  <si>
    <t>Knjige-smž</t>
  </si>
  <si>
    <t>U Sisku, 19.09.2019.</t>
  </si>
  <si>
    <t>Ostali nesp.ras.SMŽ</t>
  </si>
  <si>
    <t>Intel.usli.-Ugovor VS (MZO)</t>
  </si>
  <si>
    <t>Održavanje rač.programa-licen.</t>
  </si>
  <si>
    <t>PRIJEDLOG FINANCIJSKOG PLANA (proračunski korisnik) ZA 2020. I                                                                                                                                            PROJEKCIJA PLANA ZA  2021. I 2022. GODINU</t>
  </si>
  <si>
    <t>Projekcija plana
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</si>
</sst>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1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center" wrapText="1"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26" fillId="0" borderId="42" xfId="0" applyNumberFormat="1" applyFont="1" applyFill="1" applyBorder="1" applyAlignment="1" applyProtection="1">
      <alignment horizont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left"/>
    </xf>
    <xf numFmtId="3" fontId="33" fillId="7" borderId="42" xfId="0" applyNumberFormat="1" applyFont="1" applyFill="1" applyBorder="1" applyAlignment="1">
      <alignment horizontal="right"/>
    </xf>
    <xf numFmtId="3" fontId="33" fillId="7" borderId="42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Fill="1" applyBorder="1" applyAlignment="1">
      <alignment horizontal="right"/>
    </xf>
    <xf numFmtId="3" fontId="33" fillId="50" borderId="41" xfId="0" applyNumberFormat="1" applyFont="1" applyFill="1" applyBorder="1" applyAlignment="1" quotePrefix="1">
      <alignment horizontal="right"/>
    </xf>
    <xf numFmtId="3" fontId="33" fillId="50" borderId="42" xfId="0" applyNumberFormat="1" applyFont="1" applyFill="1" applyBorder="1" applyAlignment="1" applyProtection="1">
      <alignment horizontal="right" wrapText="1"/>
      <protection/>
    </xf>
    <xf numFmtId="3" fontId="33" fillId="7" borderId="4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6" fillId="0" borderId="42" xfId="0" applyNumberFormat="1" applyFont="1" applyFill="1" applyBorder="1" applyAlignment="1" applyProtection="1">
      <alignment/>
      <protection/>
    </xf>
    <xf numFmtId="4" fontId="26" fillId="0" borderId="42" xfId="0" applyNumberFormat="1" applyFont="1" applyFill="1" applyBorder="1" applyAlignment="1" applyProtection="1">
      <alignment wrapText="1"/>
      <protection/>
    </xf>
    <xf numFmtId="4" fontId="26" fillId="0" borderId="42" xfId="0" applyNumberFormat="1" applyFont="1" applyFill="1" applyBorder="1" applyAlignment="1" applyProtection="1">
      <alignment/>
      <protection/>
    </xf>
    <xf numFmtId="4" fontId="25" fillId="0" borderId="42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 horizontal="right"/>
      <protection/>
    </xf>
    <xf numFmtId="4" fontId="22" fillId="0" borderId="42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vertical="center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28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4" fontId="70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2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7" borderId="40" xfId="0" applyNumberFormat="1" applyFont="1" applyFill="1" applyBorder="1" applyAlignment="1" applyProtection="1">
      <alignment/>
      <protection/>
    </xf>
    <xf numFmtId="3" fontId="33" fillId="0" borderId="42" xfId="0" applyNumberFormat="1" applyFont="1" applyFill="1" applyBorder="1" applyAlignment="1" applyProtection="1">
      <alignment horizontal="right" wrapText="1"/>
      <protection/>
    </xf>
    <xf numFmtId="4" fontId="25" fillId="0" borderId="42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1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7" borderId="41" xfId="0" applyNumberFormat="1" applyFont="1" applyFill="1" applyBorder="1" applyAlignment="1" applyProtection="1" quotePrefix="1">
      <alignment horizontal="left" wrapText="1"/>
      <protection/>
    </xf>
    <xf numFmtId="0" fontId="37" fillId="7" borderId="40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6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41" xfId="0" applyNumberFormat="1" applyFont="1" applyFill="1" applyBorder="1" applyAlignment="1" applyProtection="1">
      <alignment horizontal="left" wrapText="1"/>
      <protection/>
    </xf>
    <xf numFmtId="0" fontId="33" fillId="50" borderId="40" xfId="0" applyNumberFormat="1" applyFont="1" applyFill="1" applyBorder="1" applyAlignment="1" applyProtection="1">
      <alignment horizontal="left" wrapText="1"/>
      <protection/>
    </xf>
    <xf numFmtId="0" fontId="33" fillId="50" borderId="45" xfId="0" applyNumberFormat="1" applyFont="1" applyFill="1" applyBorder="1" applyAlignment="1" applyProtection="1">
      <alignment horizontal="left" wrapText="1"/>
      <protection/>
    </xf>
    <xf numFmtId="0" fontId="33" fillId="7" borderId="41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45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6" fillId="0" borderId="41" xfId="0" applyFont="1" applyFill="1" applyBorder="1" applyAlignment="1" quotePrefix="1">
      <alignment horizontal="left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5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249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249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A14" sqref="A14:H14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8" ht="48" customHeight="1">
      <c r="A3" s="148" t="s">
        <v>110</v>
      </c>
      <c r="B3" s="148"/>
      <c r="C3" s="148"/>
      <c r="D3" s="148"/>
      <c r="E3" s="148"/>
      <c r="F3" s="148"/>
      <c r="G3" s="148"/>
      <c r="H3" s="148"/>
    </row>
    <row r="4" spans="1:8" s="71" customFormat="1" ht="26.25" customHeight="1">
      <c r="A4" s="148" t="s">
        <v>36</v>
      </c>
      <c r="B4" s="148"/>
      <c r="C4" s="148"/>
      <c r="D4" s="148"/>
      <c r="E4" s="148"/>
      <c r="F4" s="148"/>
      <c r="G4" s="156"/>
      <c r="H4" s="156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97</v>
      </c>
      <c r="G6" s="78" t="s">
        <v>98</v>
      </c>
      <c r="H6" s="79" t="s">
        <v>99</v>
      </c>
      <c r="I6" s="80"/>
    </row>
    <row r="7" spans="1:9" ht="27.75" customHeight="1">
      <c r="A7" s="157" t="s">
        <v>38</v>
      </c>
      <c r="B7" s="143"/>
      <c r="C7" s="143"/>
      <c r="D7" s="143"/>
      <c r="E7" s="158"/>
      <c r="F7" s="93">
        <v>7872750</v>
      </c>
      <c r="G7" s="93">
        <v>7827750</v>
      </c>
      <c r="H7" s="93">
        <v>7827750</v>
      </c>
      <c r="I7" s="91"/>
    </row>
    <row r="8" spans="1:8" ht="22.5" customHeight="1">
      <c r="A8" s="140" t="s">
        <v>0</v>
      </c>
      <c r="B8" s="141"/>
      <c r="C8" s="141"/>
      <c r="D8" s="141"/>
      <c r="E8" s="147"/>
      <c r="F8" s="95">
        <v>7871950</v>
      </c>
      <c r="G8" s="95">
        <v>7826950</v>
      </c>
      <c r="H8" s="95">
        <v>7826950</v>
      </c>
    </row>
    <row r="9" spans="1:8" ht="22.5" customHeight="1">
      <c r="A9" s="159" t="s">
        <v>43</v>
      </c>
      <c r="B9" s="147"/>
      <c r="C9" s="147"/>
      <c r="D9" s="147"/>
      <c r="E9" s="147"/>
      <c r="F9" s="95">
        <v>800</v>
      </c>
      <c r="G9" s="95">
        <v>800</v>
      </c>
      <c r="H9" s="95">
        <v>800</v>
      </c>
    </row>
    <row r="10" spans="1:8" ht="22.5" customHeight="1">
      <c r="A10" s="92" t="s">
        <v>39</v>
      </c>
      <c r="B10" s="132"/>
      <c r="C10" s="132"/>
      <c r="D10" s="132"/>
      <c r="E10" s="132"/>
      <c r="F10" s="93">
        <v>8477750</v>
      </c>
      <c r="G10" s="93">
        <v>7972750</v>
      </c>
      <c r="H10" s="93">
        <v>7972750</v>
      </c>
    </row>
    <row r="11" spans="1:10" ht="22.5" customHeight="1">
      <c r="A11" s="144" t="s">
        <v>1</v>
      </c>
      <c r="B11" s="141"/>
      <c r="C11" s="141"/>
      <c r="D11" s="141"/>
      <c r="E11" s="145"/>
      <c r="F11" s="95">
        <v>7872750</v>
      </c>
      <c r="G11" s="95">
        <v>7827750</v>
      </c>
      <c r="H11" s="133">
        <v>7827750</v>
      </c>
      <c r="I11" s="61"/>
      <c r="J11" s="61"/>
    </row>
    <row r="12" spans="1:10" ht="22.5" customHeight="1">
      <c r="A12" s="146" t="s">
        <v>48</v>
      </c>
      <c r="B12" s="147"/>
      <c r="C12" s="147"/>
      <c r="D12" s="147"/>
      <c r="E12" s="147"/>
      <c r="F12" s="81">
        <v>605000</v>
      </c>
      <c r="G12" s="81">
        <v>145000</v>
      </c>
      <c r="H12" s="133">
        <v>145000</v>
      </c>
      <c r="I12" s="61"/>
      <c r="J12" s="61"/>
    </row>
    <row r="13" spans="1:10" ht="22.5" customHeight="1">
      <c r="A13" s="142" t="s">
        <v>2</v>
      </c>
      <c r="B13" s="143"/>
      <c r="C13" s="143"/>
      <c r="D13" s="143"/>
      <c r="E13" s="143"/>
      <c r="F13" s="94">
        <f>+F7-F10</f>
        <v>-605000</v>
      </c>
      <c r="G13" s="94">
        <v>-145000</v>
      </c>
      <c r="H13" s="94">
        <v>-145000</v>
      </c>
      <c r="J13" s="61"/>
    </row>
    <row r="14" spans="1:8" ht="25.5" customHeight="1">
      <c r="A14" s="148"/>
      <c r="B14" s="138"/>
      <c r="C14" s="138"/>
      <c r="D14" s="138"/>
      <c r="E14" s="138"/>
      <c r="F14" s="139"/>
      <c r="G14" s="139"/>
      <c r="H14" s="139"/>
    </row>
    <row r="15" spans="1:10" ht="27.75" customHeight="1">
      <c r="A15" s="74"/>
      <c r="B15" s="75"/>
      <c r="C15" s="75"/>
      <c r="D15" s="76"/>
      <c r="E15" s="77"/>
      <c r="F15" s="78" t="s">
        <v>97</v>
      </c>
      <c r="G15" s="78" t="s">
        <v>111</v>
      </c>
      <c r="H15" s="79" t="s">
        <v>99</v>
      </c>
      <c r="J15" s="61"/>
    </row>
    <row r="16" spans="1:10" ht="30.75" customHeight="1">
      <c r="A16" s="149" t="s">
        <v>49</v>
      </c>
      <c r="B16" s="150"/>
      <c r="C16" s="150"/>
      <c r="D16" s="150"/>
      <c r="E16" s="151"/>
      <c r="F16" s="96">
        <v>605000</v>
      </c>
      <c r="G16" s="96">
        <v>145000</v>
      </c>
      <c r="H16" s="97">
        <v>145000</v>
      </c>
      <c r="J16" s="61"/>
    </row>
    <row r="17" spans="1:10" ht="34.5" customHeight="1">
      <c r="A17" s="152" t="s">
        <v>50</v>
      </c>
      <c r="B17" s="153"/>
      <c r="C17" s="153"/>
      <c r="D17" s="153"/>
      <c r="E17" s="154"/>
      <c r="F17" s="98"/>
      <c r="G17" s="98"/>
      <c r="H17" s="94"/>
      <c r="J17" s="61"/>
    </row>
    <row r="18" spans="1:10" s="66" customFormat="1" ht="25.5" customHeight="1">
      <c r="A18" s="137"/>
      <c r="B18" s="138"/>
      <c r="C18" s="138"/>
      <c r="D18" s="138"/>
      <c r="E18" s="138"/>
      <c r="F18" s="139"/>
      <c r="G18" s="139"/>
      <c r="H18" s="139"/>
      <c r="J18" s="99"/>
    </row>
    <row r="19" spans="1:11" s="66" customFormat="1" ht="27.75" customHeight="1">
      <c r="A19" s="74"/>
      <c r="B19" s="75"/>
      <c r="C19" s="75"/>
      <c r="D19" s="76"/>
      <c r="E19" s="77"/>
      <c r="F19" s="78" t="s">
        <v>59</v>
      </c>
      <c r="G19" s="78" t="s">
        <v>95</v>
      </c>
      <c r="H19" s="79" t="s">
        <v>60</v>
      </c>
      <c r="J19" s="99"/>
      <c r="K19" s="99"/>
    </row>
    <row r="20" spans="1:10" s="66" customFormat="1" ht="22.5" customHeight="1">
      <c r="A20" s="140" t="s">
        <v>3</v>
      </c>
      <c r="B20" s="141"/>
      <c r="C20" s="141"/>
      <c r="D20" s="141"/>
      <c r="E20" s="141"/>
      <c r="F20" s="81"/>
      <c r="G20" s="81"/>
      <c r="H20" s="81"/>
      <c r="J20" s="99"/>
    </row>
    <row r="21" spans="1:8" s="66" customFormat="1" ht="33.75" customHeight="1">
      <c r="A21" s="140" t="s">
        <v>4</v>
      </c>
      <c r="B21" s="141"/>
      <c r="C21" s="141"/>
      <c r="D21" s="141"/>
      <c r="E21" s="141"/>
      <c r="F21" s="81"/>
      <c r="G21" s="81"/>
      <c r="H21" s="81"/>
    </row>
    <row r="22" spans="1:11" s="66" customFormat="1" ht="22.5" customHeight="1">
      <c r="A22" s="142" t="s">
        <v>5</v>
      </c>
      <c r="B22" s="143"/>
      <c r="C22" s="143"/>
      <c r="D22" s="143"/>
      <c r="E22" s="143"/>
      <c r="F22" s="93">
        <f>F20-F21</f>
        <v>0</v>
      </c>
      <c r="G22" s="93">
        <f>G20-G21</f>
        <v>0</v>
      </c>
      <c r="H22" s="93">
        <f>H20-H21</f>
        <v>0</v>
      </c>
      <c r="J22" s="100"/>
      <c r="K22" s="99"/>
    </row>
    <row r="23" spans="1:8" s="66" customFormat="1" ht="25.5" customHeight="1">
      <c r="A23" s="137"/>
      <c r="B23" s="138"/>
      <c r="C23" s="138"/>
      <c r="D23" s="138"/>
      <c r="E23" s="138"/>
      <c r="F23" s="139"/>
      <c r="G23" s="139"/>
      <c r="H23" s="139"/>
    </row>
    <row r="24" spans="1:8" s="66" customFormat="1" ht="22.5" customHeight="1">
      <c r="A24" s="144" t="s">
        <v>6</v>
      </c>
      <c r="B24" s="141"/>
      <c r="C24" s="141"/>
      <c r="D24" s="141"/>
      <c r="E24" s="141"/>
      <c r="F24" s="81" t="str">
        <f>IF((F13+F17+F22)&lt;&gt;0,"NESLAGANJE ZBROJA",(F13+F17+F22))</f>
        <v>NESLAGANJE ZBROJA</v>
      </c>
      <c r="G24" s="81" t="str">
        <f>IF((G13+G17+G22)&lt;&gt;0,"NESLAGANJE ZBROJA",(G13+G17+G22))</f>
        <v>NESLAGANJE ZBROJA</v>
      </c>
      <c r="H24" s="81" t="str">
        <f>IF((H13+H17+H22)&lt;&gt;0,"NESLAGANJE ZBROJA",(H13+H17+H22))</f>
        <v>NESLAGANJE ZBROJA</v>
      </c>
    </row>
    <row r="25" spans="1:5" s="66" customFormat="1" ht="18" customHeight="1">
      <c r="A25" s="82"/>
      <c r="B25" s="73"/>
      <c r="C25" s="73"/>
      <c r="D25" s="73"/>
      <c r="E25" s="73"/>
    </row>
    <row r="26" spans="1:8" ht="42" customHeight="1">
      <c r="A26" s="135" t="s">
        <v>51</v>
      </c>
      <c r="B26" s="136"/>
      <c r="C26" s="136"/>
      <c r="D26" s="136"/>
      <c r="E26" s="136"/>
      <c r="F26" s="136"/>
      <c r="G26" s="136"/>
      <c r="H26" s="136"/>
    </row>
    <row r="27" ht="12.75">
      <c r="E27" s="10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2"/>
      <c r="F33" s="63"/>
      <c r="G33" s="63"/>
      <c r="H33" s="63"/>
    </row>
    <row r="34" spans="5:8" ht="12.75">
      <c r="E34" s="102"/>
      <c r="F34" s="61"/>
      <c r="G34" s="61"/>
      <c r="H34" s="61"/>
    </row>
    <row r="35" spans="5:8" ht="12.75">
      <c r="E35" s="102"/>
      <c r="F35" s="61"/>
      <c r="G35" s="61"/>
      <c r="H35" s="61"/>
    </row>
    <row r="36" spans="5:8" ht="12.75">
      <c r="E36" s="102"/>
      <c r="F36" s="61"/>
      <c r="G36" s="61"/>
      <c r="H36" s="61"/>
    </row>
    <row r="37" spans="5:8" ht="12.75">
      <c r="E37" s="102"/>
      <c r="F37" s="61"/>
      <c r="G37" s="61"/>
      <c r="H37" s="61"/>
    </row>
    <row r="38" ht="12.75">
      <c r="E38" s="102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view="pageBreakPreview" zoomScale="132" zoomScaleSheetLayoutView="132" zoomScalePageLayoutView="0" workbookViewId="0" topLeftCell="A10">
      <selection activeCell="B13" sqref="B1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48" t="s">
        <v>7</v>
      </c>
      <c r="B1" s="148"/>
      <c r="C1" s="148"/>
      <c r="D1" s="148"/>
      <c r="E1" s="148"/>
      <c r="F1" s="148"/>
      <c r="G1" s="148"/>
      <c r="H1" s="148"/>
      <c r="I1" s="148"/>
    </row>
    <row r="2" spans="1:9" s="1" customFormat="1" ht="13.5" thickBot="1">
      <c r="A2" s="14"/>
      <c r="I2" s="15" t="s">
        <v>8</v>
      </c>
    </row>
    <row r="3" spans="1:9" s="1" customFormat="1" ht="26.25" thickBot="1">
      <c r="A3" s="87" t="s">
        <v>9</v>
      </c>
      <c r="B3" s="163" t="s">
        <v>46</v>
      </c>
      <c r="C3" s="164"/>
      <c r="D3" s="164"/>
      <c r="E3" s="164"/>
      <c r="F3" s="164"/>
      <c r="G3" s="164"/>
      <c r="H3" s="164"/>
      <c r="I3" s="165"/>
    </row>
    <row r="4" spans="1:9" s="1" customFormat="1" ht="90" thickBot="1">
      <c r="A4" s="88" t="s">
        <v>10</v>
      </c>
      <c r="B4" s="16" t="s">
        <v>83</v>
      </c>
      <c r="C4" s="17" t="s">
        <v>84</v>
      </c>
      <c r="D4" s="17" t="s">
        <v>85</v>
      </c>
      <c r="E4" s="17" t="s">
        <v>86</v>
      </c>
      <c r="F4" s="17" t="s">
        <v>65</v>
      </c>
      <c r="G4" s="17" t="s">
        <v>87</v>
      </c>
      <c r="H4" s="17" t="s">
        <v>88</v>
      </c>
      <c r="I4" s="18" t="s">
        <v>16</v>
      </c>
    </row>
    <row r="5" spans="1:9" s="1" customFormat="1" ht="12.75">
      <c r="A5" s="3">
        <v>636</v>
      </c>
      <c r="B5" s="109"/>
      <c r="C5" s="4"/>
      <c r="D5" s="5"/>
      <c r="E5" s="109">
        <v>6550000</v>
      </c>
      <c r="F5" s="109"/>
      <c r="G5" s="6"/>
      <c r="H5" s="7"/>
      <c r="I5" s="8"/>
    </row>
    <row r="6" spans="1:9" s="1" customFormat="1" ht="12.75">
      <c r="A6" s="19">
        <v>636</v>
      </c>
      <c r="B6" s="121"/>
      <c r="C6" s="21"/>
      <c r="D6" s="104"/>
      <c r="E6" s="121">
        <v>5200</v>
      </c>
      <c r="F6" s="121"/>
      <c r="G6" s="105"/>
      <c r="H6" s="106"/>
      <c r="I6" s="107"/>
    </row>
    <row r="7" spans="1:9" s="1" customFormat="1" ht="12.75">
      <c r="A7" s="19">
        <v>641</v>
      </c>
      <c r="B7" s="121"/>
      <c r="C7" s="21">
        <v>500</v>
      </c>
      <c r="D7" s="104"/>
      <c r="E7" s="121"/>
      <c r="F7" s="121"/>
      <c r="G7" s="105"/>
      <c r="H7" s="106"/>
      <c r="I7" s="107"/>
    </row>
    <row r="8" spans="1:9" s="1" customFormat="1" ht="12.75">
      <c r="A8" s="19">
        <v>651</v>
      </c>
      <c r="B8" s="103"/>
      <c r="C8" s="21"/>
      <c r="D8" s="104"/>
      <c r="E8" s="105"/>
      <c r="F8" s="105"/>
      <c r="G8" s="105"/>
      <c r="H8" s="106"/>
      <c r="I8" s="107"/>
    </row>
    <row r="9" spans="1:9" s="1" customFormat="1" ht="12.75">
      <c r="A9" s="19">
        <v>652</v>
      </c>
      <c r="B9" s="20"/>
      <c r="C9" s="21"/>
      <c r="D9" s="21">
        <v>50000</v>
      </c>
      <c r="E9" s="21"/>
      <c r="F9" s="21"/>
      <c r="G9" s="21"/>
      <c r="H9" s="22"/>
      <c r="I9" s="23"/>
    </row>
    <row r="10" spans="1:9" s="1" customFormat="1" ht="12.75">
      <c r="A10" s="19">
        <v>661</v>
      </c>
      <c r="B10" s="20"/>
      <c r="C10" s="21">
        <v>134600</v>
      </c>
      <c r="D10" s="21"/>
      <c r="E10" s="21"/>
      <c r="F10" s="21"/>
      <c r="G10" s="21"/>
      <c r="H10" s="22"/>
      <c r="I10" s="23"/>
    </row>
    <row r="11" spans="1:9" s="1" customFormat="1" ht="12.75">
      <c r="A11" s="19">
        <v>663</v>
      </c>
      <c r="B11" s="20"/>
      <c r="C11" s="21"/>
      <c r="D11" s="21"/>
      <c r="E11" s="21"/>
      <c r="F11" s="21"/>
      <c r="G11" s="21">
        <v>15000</v>
      </c>
      <c r="H11" s="22"/>
      <c r="I11" s="23"/>
    </row>
    <row r="12" spans="1:9" s="1" customFormat="1" ht="12.75">
      <c r="A12" s="19">
        <v>671</v>
      </c>
      <c r="B12" s="20">
        <v>186000</v>
      </c>
      <c r="C12" s="21"/>
      <c r="D12" s="21"/>
      <c r="E12" s="21"/>
      <c r="F12" s="21"/>
      <c r="G12" s="21"/>
      <c r="H12" s="22"/>
      <c r="I12" s="23"/>
    </row>
    <row r="13" spans="1:9" s="1" customFormat="1" ht="12.75">
      <c r="A13" s="19">
        <v>671</v>
      </c>
      <c r="B13" s="20">
        <v>930650</v>
      </c>
      <c r="C13" s="21"/>
      <c r="D13" s="21"/>
      <c r="E13" s="21"/>
      <c r="F13" s="21"/>
      <c r="G13" s="21"/>
      <c r="H13" s="22"/>
      <c r="I13" s="23"/>
    </row>
    <row r="14" spans="1:9" s="1" customFormat="1" ht="12.75">
      <c r="A14" s="19">
        <v>721</v>
      </c>
      <c r="B14" s="20"/>
      <c r="C14" s="21"/>
      <c r="D14" s="21"/>
      <c r="E14" s="21"/>
      <c r="F14" s="21"/>
      <c r="G14" s="21"/>
      <c r="H14" s="22">
        <v>800</v>
      </c>
      <c r="I14" s="23"/>
    </row>
    <row r="15" spans="1:9" s="1" customFormat="1" ht="12.75">
      <c r="A15" s="19">
        <v>922</v>
      </c>
      <c r="B15" s="20"/>
      <c r="C15" s="21">
        <v>605000</v>
      </c>
      <c r="D15" s="21"/>
      <c r="E15" s="21"/>
      <c r="F15" s="21"/>
      <c r="G15" s="21"/>
      <c r="H15" s="22"/>
      <c r="I15" s="23"/>
    </row>
    <row r="16" spans="1:9" s="1" customFormat="1" ht="13.5" thickBot="1">
      <c r="A16" s="25"/>
      <c r="B16" s="26"/>
      <c r="C16" s="27"/>
      <c r="D16" s="27"/>
      <c r="E16" s="27"/>
      <c r="F16" s="27"/>
      <c r="G16" s="27"/>
      <c r="H16" s="28"/>
      <c r="I16" s="29"/>
    </row>
    <row r="17" spans="1:9" s="1" customFormat="1" ht="30" customHeight="1" thickBot="1">
      <c r="A17" s="30" t="s">
        <v>17</v>
      </c>
      <c r="B17" s="31">
        <f aca="true" t="shared" si="0" ref="B17:G17">SUM(B5:B16)</f>
        <v>1116650</v>
      </c>
      <c r="C17" s="32">
        <f t="shared" si="0"/>
        <v>740100</v>
      </c>
      <c r="D17" s="33">
        <f t="shared" si="0"/>
        <v>50000</v>
      </c>
      <c r="E17" s="32">
        <f t="shared" si="0"/>
        <v>6555200</v>
      </c>
      <c r="F17" s="33">
        <f t="shared" si="0"/>
        <v>0</v>
      </c>
      <c r="G17" s="33">
        <f t="shared" si="0"/>
        <v>15000</v>
      </c>
      <c r="H17" s="32">
        <v>800</v>
      </c>
      <c r="I17" s="34">
        <v>0</v>
      </c>
    </row>
    <row r="18" spans="1:9" s="1" customFormat="1" ht="28.5" customHeight="1" thickBot="1">
      <c r="A18" s="30" t="s">
        <v>45</v>
      </c>
      <c r="B18" s="160">
        <f>B17+C17+D17+E17+G17+H17+I17</f>
        <v>8477750</v>
      </c>
      <c r="C18" s="161"/>
      <c r="D18" s="161"/>
      <c r="E18" s="161"/>
      <c r="F18" s="161"/>
      <c r="G18" s="161"/>
      <c r="H18" s="161"/>
      <c r="I18" s="162"/>
    </row>
    <row r="19" spans="1:9" ht="13.5" thickBot="1">
      <c r="A19" s="11"/>
      <c r="B19" s="108"/>
      <c r="C19" s="11"/>
      <c r="D19" s="12"/>
      <c r="E19" s="35"/>
      <c r="F19" s="35"/>
      <c r="I19" s="15"/>
    </row>
    <row r="20" spans="1:9" ht="24" customHeight="1" thickBot="1">
      <c r="A20" s="89" t="s">
        <v>9</v>
      </c>
      <c r="B20" s="163" t="s">
        <v>61</v>
      </c>
      <c r="C20" s="164"/>
      <c r="D20" s="164"/>
      <c r="E20" s="164"/>
      <c r="F20" s="164"/>
      <c r="G20" s="164"/>
      <c r="H20" s="164"/>
      <c r="I20" s="165"/>
    </row>
    <row r="21" spans="1:9" ht="90" thickBot="1">
      <c r="A21" s="90" t="s">
        <v>10</v>
      </c>
      <c r="B21" s="16" t="s">
        <v>11</v>
      </c>
      <c r="C21" s="17" t="s">
        <v>12</v>
      </c>
      <c r="D21" s="17" t="s">
        <v>13</v>
      </c>
      <c r="E21" s="17" t="s">
        <v>14</v>
      </c>
      <c r="F21" s="17" t="s">
        <v>65</v>
      </c>
      <c r="G21" s="17" t="s">
        <v>15</v>
      </c>
      <c r="H21" s="17" t="s">
        <v>44</v>
      </c>
      <c r="I21" s="18" t="s">
        <v>16</v>
      </c>
    </row>
    <row r="22" spans="1:9" ht="12.75">
      <c r="A22" s="3">
        <v>63</v>
      </c>
      <c r="B22" s="110"/>
      <c r="C22" s="4"/>
      <c r="D22" s="5"/>
      <c r="E22" s="125">
        <v>6550000</v>
      </c>
      <c r="F22" s="6"/>
      <c r="G22" s="6"/>
      <c r="H22" s="7"/>
      <c r="I22" s="8"/>
    </row>
    <row r="23" spans="1:9" ht="12.75">
      <c r="A23" s="19">
        <v>63</v>
      </c>
      <c r="B23" s="122"/>
      <c r="C23" s="21"/>
      <c r="D23" s="104"/>
      <c r="E23" s="126">
        <v>5200</v>
      </c>
      <c r="F23" s="105"/>
      <c r="G23" s="105"/>
      <c r="H23" s="106"/>
      <c r="I23" s="107"/>
    </row>
    <row r="24" spans="1:9" ht="12.75">
      <c r="A24" s="19">
        <v>64</v>
      </c>
      <c r="B24" s="122"/>
      <c r="C24" s="21">
        <v>500</v>
      </c>
      <c r="D24" s="104"/>
      <c r="E24" s="105"/>
      <c r="F24" s="126"/>
      <c r="G24" s="105"/>
      <c r="H24" s="106"/>
      <c r="I24" s="107"/>
    </row>
    <row r="25" spans="1:9" ht="12.75">
      <c r="A25" s="19">
        <v>65</v>
      </c>
      <c r="B25" s="103"/>
      <c r="C25" s="21"/>
      <c r="D25" s="124">
        <v>50000</v>
      </c>
      <c r="E25" s="105"/>
      <c r="F25" s="105"/>
      <c r="G25" s="105"/>
      <c r="H25" s="106"/>
      <c r="I25" s="107"/>
    </row>
    <row r="26" spans="1:9" ht="12.75">
      <c r="A26" s="19">
        <v>66</v>
      </c>
      <c r="B26" s="20"/>
      <c r="C26" s="21">
        <v>134600</v>
      </c>
      <c r="D26" s="21"/>
      <c r="E26" s="21"/>
      <c r="F26" s="21"/>
      <c r="G26" s="21"/>
      <c r="H26" s="22"/>
      <c r="I26" s="23"/>
    </row>
    <row r="27" spans="1:9" ht="12.75">
      <c r="A27" s="19">
        <v>66</v>
      </c>
      <c r="B27" s="20"/>
      <c r="C27" s="21"/>
      <c r="D27" s="21"/>
      <c r="E27" s="21"/>
      <c r="F27" s="21"/>
      <c r="G27" s="21">
        <v>15000</v>
      </c>
      <c r="H27" s="22"/>
      <c r="I27" s="23"/>
    </row>
    <row r="28" spans="1:9" ht="12.75">
      <c r="A28" s="19">
        <v>67</v>
      </c>
      <c r="B28" s="20">
        <v>186000</v>
      </c>
      <c r="C28" s="21"/>
      <c r="D28" s="21"/>
      <c r="E28" s="21"/>
      <c r="F28" s="21"/>
      <c r="G28" s="21"/>
      <c r="H28" s="22"/>
      <c r="I28" s="23"/>
    </row>
    <row r="29" spans="1:9" ht="12.75">
      <c r="A29" s="19">
        <v>67</v>
      </c>
      <c r="B29" s="20">
        <v>930650</v>
      </c>
      <c r="C29" s="21"/>
      <c r="D29" s="21"/>
      <c r="E29" s="21"/>
      <c r="F29" s="21"/>
      <c r="G29" s="21"/>
      <c r="H29" s="22"/>
      <c r="I29" s="23"/>
    </row>
    <row r="30" spans="1:9" ht="12.75">
      <c r="A30" s="19">
        <v>72</v>
      </c>
      <c r="B30" s="20"/>
      <c r="C30" s="21"/>
      <c r="D30" s="21"/>
      <c r="E30" s="21"/>
      <c r="F30" s="21"/>
      <c r="G30" s="21"/>
      <c r="H30" s="22">
        <v>800</v>
      </c>
      <c r="I30" s="23"/>
    </row>
    <row r="31" spans="1:9" ht="12.75">
      <c r="A31" s="19">
        <v>92</v>
      </c>
      <c r="B31" s="20"/>
      <c r="C31" s="21">
        <v>100000</v>
      </c>
      <c r="D31" s="21"/>
      <c r="E31" s="21"/>
      <c r="F31" s="21"/>
      <c r="G31" s="21"/>
      <c r="H31" s="22"/>
      <c r="I31" s="23"/>
    </row>
    <row r="32" spans="1:9" ht="13.5" thickBot="1">
      <c r="A32" s="24"/>
      <c r="B32" s="20"/>
      <c r="C32" s="21"/>
      <c r="D32" s="21"/>
      <c r="E32" s="21"/>
      <c r="F32" s="21"/>
      <c r="G32" s="21"/>
      <c r="H32" s="22"/>
      <c r="I32" s="23"/>
    </row>
    <row r="33" spans="1:9" s="1" customFormat="1" ht="30" customHeight="1" thickBot="1">
      <c r="A33" s="30" t="s">
        <v>17</v>
      </c>
      <c r="B33" s="31">
        <f>SUM(B22:B32)</f>
        <v>1116650</v>
      </c>
      <c r="C33" s="32">
        <f>SUM(C22:C32)</f>
        <v>235100</v>
      </c>
      <c r="D33" s="33">
        <v>50000</v>
      </c>
      <c r="E33" s="32">
        <f>SUM(E22:E32)</f>
        <v>6555200</v>
      </c>
      <c r="F33" s="33">
        <f>SUM(F22:F32)</f>
        <v>0</v>
      </c>
      <c r="G33" s="33">
        <f>SUM(G22:G32)</f>
        <v>15000</v>
      </c>
      <c r="H33" s="32">
        <f>SUM(H22:H32)</f>
        <v>800</v>
      </c>
      <c r="I33" s="34"/>
    </row>
    <row r="34" spans="1:9" s="1" customFormat="1" ht="28.5" customHeight="1" thickBot="1">
      <c r="A34" s="30" t="s">
        <v>47</v>
      </c>
      <c r="B34" s="160">
        <f>B33+C33+D33+E33+G33+H33+I33</f>
        <v>7972750</v>
      </c>
      <c r="C34" s="161"/>
      <c r="D34" s="161"/>
      <c r="E34" s="161"/>
      <c r="F34" s="161"/>
      <c r="G34" s="161"/>
      <c r="H34" s="161"/>
      <c r="I34" s="162"/>
    </row>
    <row r="35" spans="1:9" s="1" customFormat="1" ht="28.5" customHeight="1">
      <c r="A35" s="130"/>
      <c r="B35" s="131"/>
      <c r="C35" s="131"/>
      <c r="D35" s="131"/>
      <c r="E35" s="131"/>
      <c r="F35" s="131"/>
      <c r="G35" s="131"/>
      <c r="H35" s="131"/>
      <c r="I35" s="131"/>
    </row>
    <row r="36" spans="1:9" s="1" customFormat="1" ht="28.5" customHeight="1">
      <c r="A36" s="130"/>
      <c r="B36" s="131"/>
      <c r="C36" s="131"/>
      <c r="D36" s="131"/>
      <c r="E36" s="131"/>
      <c r="F36" s="131"/>
      <c r="G36" s="131"/>
      <c r="H36" s="131"/>
      <c r="I36" s="131"/>
    </row>
    <row r="37" spans="1:9" s="1" customFormat="1" ht="28.5" customHeight="1">
      <c r="A37" s="130"/>
      <c r="B37" s="131"/>
      <c r="C37" s="131"/>
      <c r="D37" s="131"/>
      <c r="E37" s="131"/>
      <c r="F37" s="131"/>
      <c r="G37" s="131"/>
      <c r="H37" s="131"/>
      <c r="I37" s="131"/>
    </row>
    <row r="38" spans="1:9" s="1" customFormat="1" ht="28.5" customHeight="1">
      <c r="A38" s="130"/>
      <c r="B38" s="131"/>
      <c r="C38" s="131"/>
      <c r="D38" s="131"/>
      <c r="E38" s="131"/>
      <c r="F38" s="131"/>
      <c r="G38" s="131"/>
      <c r="H38" s="131"/>
      <c r="I38" s="131"/>
    </row>
    <row r="39" spans="1:9" s="1" customFormat="1" ht="28.5" customHeight="1">
      <c r="A39" s="130"/>
      <c r="B39" s="131"/>
      <c r="C39" s="131"/>
      <c r="D39" s="131"/>
      <c r="E39" s="131"/>
      <c r="F39" s="131"/>
      <c r="G39" s="131"/>
      <c r="H39" s="131"/>
      <c r="I39" s="131"/>
    </row>
    <row r="40" spans="1:9" s="1" customFormat="1" ht="28.5" customHeight="1">
      <c r="A40" s="130"/>
      <c r="B40" s="131"/>
      <c r="C40" s="131"/>
      <c r="D40" s="131"/>
      <c r="E40" s="131"/>
      <c r="F40" s="131"/>
      <c r="G40" s="131"/>
      <c r="H40" s="131"/>
      <c r="I40" s="131"/>
    </row>
    <row r="41" spans="1:9" s="1" customFormat="1" ht="28.5" customHeight="1">
      <c r="A41" s="130"/>
      <c r="B41" s="131"/>
      <c r="C41" s="131"/>
      <c r="D41" s="131"/>
      <c r="E41" s="131"/>
      <c r="F41" s="131"/>
      <c r="G41" s="131"/>
      <c r="H41" s="131"/>
      <c r="I41" s="131"/>
    </row>
    <row r="42" spans="1:9" s="1" customFormat="1" ht="28.5" customHeight="1">
      <c r="A42" s="130"/>
      <c r="B42" s="131"/>
      <c r="C42" s="131"/>
      <c r="D42" s="131"/>
      <c r="E42" s="131"/>
      <c r="F42" s="131"/>
      <c r="G42" s="131"/>
      <c r="H42" s="131"/>
      <c r="I42" s="131"/>
    </row>
    <row r="43" spans="1:9" s="1" customFormat="1" ht="28.5" customHeight="1">
      <c r="A43" s="130"/>
      <c r="B43" s="131"/>
      <c r="C43" s="131"/>
      <c r="D43" s="131"/>
      <c r="E43" s="131"/>
      <c r="F43" s="131"/>
      <c r="G43" s="131"/>
      <c r="H43" s="131"/>
      <c r="I43" s="131"/>
    </row>
    <row r="44" spans="2:6" ht="13.5" thickBot="1">
      <c r="B44" s="111"/>
      <c r="D44" s="37"/>
      <c r="E44" s="38"/>
      <c r="F44" s="38"/>
    </row>
    <row r="45" spans="1:9" ht="26.25" thickBot="1">
      <c r="A45" s="89" t="s">
        <v>9</v>
      </c>
      <c r="B45" s="163" t="s">
        <v>96</v>
      </c>
      <c r="C45" s="164"/>
      <c r="D45" s="164"/>
      <c r="E45" s="164"/>
      <c r="F45" s="164"/>
      <c r="G45" s="164"/>
      <c r="H45" s="164"/>
      <c r="I45" s="165"/>
    </row>
    <row r="46" spans="1:9" ht="90" thickBot="1">
      <c r="A46" s="90" t="s">
        <v>10</v>
      </c>
      <c r="B46" s="16"/>
      <c r="C46" s="17" t="s">
        <v>12</v>
      </c>
      <c r="D46" s="17" t="s">
        <v>13</v>
      </c>
      <c r="E46" s="17" t="s">
        <v>14</v>
      </c>
      <c r="F46" s="17" t="s">
        <v>66</v>
      </c>
      <c r="G46" s="17" t="s">
        <v>15</v>
      </c>
      <c r="H46" s="17" t="s">
        <v>44</v>
      </c>
      <c r="I46" s="18" t="s">
        <v>16</v>
      </c>
    </row>
    <row r="47" spans="1:9" ht="12.75">
      <c r="A47" s="3">
        <v>63</v>
      </c>
      <c r="B47" s="109"/>
      <c r="C47" s="4"/>
      <c r="D47" s="5"/>
      <c r="E47" s="125">
        <v>6550000</v>
      </c>
      <c r="F47" s="6"/>
      <c r="G47" s="6"/>
      <c r="H47" s="7"/>
      <c r="I47" s="8"/>
    </row>
    <row r="48" spans="1:9" ht="12.75">
      <c r="A48" s="19">
        <v>63</v>
      </c>
      <c r="B48" s="121"/>
      <c r="C48" s="21"/>
      <c r="D48" s="104"/>
      <c r="E48" s="126">
        <v>5200</v>
      </c>
      <c r="F48" s="105"/>
      <c r="G48" s="105"/>
      <c r="H48" s="106"/>
      <c r="I48" s="107"/>
    </row>
    <row r="49" spans="1:9" ht="12.75">
      <c r="A49" s="19">
        <v>64</v>
      </c>
      <c r="B49" s="121"/>
      <c r="C49" s="21">
        <v>500</v>
      </c>
      <c r="D49" s="104"/>
      <c r="E49" s="105"/>
      <c r="F49" s="126"/>
      <c r="G49" s="105"/>
      <c r="H49" s="106"/>
      <c r="I49" s="107"/>
    </row>
    <row r="50" spans="1:9" ht="12.75">
      <c r="A50" s="19">
        <v>65</v>
      </c>
      <c r="B50" s="103"/>
      <c r="C50" s="21"/>
      <c r="D50" s="124">
        <v>50000</v>
      </c>
      <c r="E50" s="105"/>
      <c r="F50" s="105"/>
      <c r="G50" s="105"/>
      <c r="H50" s="106"/>
      <c r="I50" s="107"/>
    </row>
    <row r="51" spans="1:9" ht="12.75">
      <c r="A51" s="19">
        <v>66</v>
      </c>
      <c r="B51" s="20"/>
      <c r="C51" s="21">
        <v>134600</v>
      </c>
      <c r="D51" s="21"/>
      <c r="E51" s="21"/>
      <c r="F51" s="21"/>
      <c r="G51" s="21"/>
      <c r="H51" s="22"/>
      <c r="I51" s="23"/>
    </row>
    <row r="52" spans="1:9" ht="12.75">
      <c r="A52" s="19">
        <v>66</v>
      </c>
      <c r="B52" s="20"/>
      <c r="C52" s="21"/>
      <c r="D52" s="21"/>
      <c r="E52" s="21"/>
      <c r="F52" s="21"/>
      <c r="G52" s="21">
        <v>15000</v>
      </c>
      <c r="H52" s="22"/>
      <c r="I52" s="23"/>
    </row>
    <row r="53" spans="1:9" ht="12.75">
      <c r="A53" s="19">
        <v>67</v>
      </c>
      <c r="B53" s="20">
        <v>186000</v>
      </c>
      <c r="C53" s="21"/>
      <c r="D53" s="21"/>
      <c r="E53" s="21"/>
      <c r="F53" s="21"/>
      <c r="G53" s="21"/>
      <c r="H53" s="22"/>
      <c r="I53" s="23"/>
    </row>
    <row r="54" spans="1:9" ht="12.75">
      <c r="A54" s="19">
        <v>67</v>
      </c>
      <c r="B54" s="20">
        <v>930650</v>
      </c>
      <c r="C54" s="21"/>
      <c r="D54" s="21"/>
      <c r="E54" s="21"/>
      <c r="F54" s="21"/>
      <c r="G54" s="21"/>
      <c r="H54" s="22"/>
      <c r="I54" s="23"/>
    </row>
    <row r="55" spans="1:9" ht="12.75">
      <c r="A55" s="19">
        <v>72</v>
      </c>
      <c r="B55" s="20"/>
      <c r="C55" s="21"/>
      <c r="D55" s="21"/>
      <c r="E55" s="21"/>
      <c r="F55" s="21"/>
      <c r="G55" s="21"/>
      <c r="H55" s="22">
        <v>800</v>
      </c>
      <c r="I55" s="23"/>
    </row>
    <row r="56" spans="1:9" ht="12.75">
      <c r="A56" s="19">
        <v>92</v>
      </c>
      <c r="B56" s="20"/>
      <c r="C56" s="21">
        <v>100000</v>
      </c>
      <c r="D56" s="21"/>
      <c r="E56" s="21"/>
      <c r="F56" s="21"/>
      <c r="G56" s="21"/>
      <c r="H56" s="22"/>
      <c r="I56" s="23"/>
    </row>
    <row r="57" spans="1:9" ht="13.5" customHeight="1" thickBot="1">
      <c r="A57" s="24"/>
      <c r="B57" s="20"/>
      <c r="C57" s="21"/>
      <c r="D57" s="21"/>
      <c r="E57" s="21"/>
      <c r="F57" s="21"/>
      <c r="G57" s="21"/>
      <c r="H57" s="22"/>
      <c r="I57" s="23"/>
    </row>
    <row r="58" spans="1:9" s="1" customFormat="1" ht="30" customHeight="1" thickBot="1">
      <c r="A58" s="30" t="s">
        <v>17</v>
      </c>
      <c r="B58" s="31">
        <f>SUM(B47:B57)</f>
        <v>1116650</v>
      </c>
      <c r="C58" s="32">
        <f>SUM(C47:C57)</f>
        <v>235100</v>
      </c>
      <c r="D58" s="33">
        <f>SUM(D47:D57)</f>
        <v>50000</v>
      </c>
      <c r="E58" s="32">
        <f>SUM(E47:E57)</f>
        <v>6555200</v>
      </c>
      <c r="F58" s="33">
        <f>SUM(F49:F57)</f>
        <v>0</v>
      </c>
      <c r="G58" s="33">
        <f>SUM(G49:G57)</f>
        <v>15000</v>
      </c>
      <c r="H58" s="32">
        <f>SUM(H47:H57)</f>
        <v>800</v>
      </c>
      <c r="I58" s="34"/>
    </row>
    <row r="59" spans="1:9" s="1" customFormat="1" ht="28.5" customHeight="1" thickBot="1">
      <c r="A59" s="30" t="s">
        <v>67</v>
      </c>
      <c r="B59" s="160">
        <f>B58+C58+D58+E58+G58+H58+I58</f>
        <v>7972750</v>
      </c>
      <c r="C59" s="161"/>
      <c r="D59" s="161"/>
      <c r="E59" s="161"/>
      <c r="F59" s="161"/>
      <c r="G59" s="161"/>
      <c r="H59" s="161"/>
      <c r="I59" s="162"/>
    </row>
    <row r="60" spans="3:6" ht="13.5" customHeight="1">
      <c r="C60" s="39"/>
      <c r="D60" s="37"/>
      <c r="E60" s="40"/>
      <c r="F60" s="40"/>
    </row>
    <row r="61" spans="3:6" ht="13.5" customHeight="1">
      <c r="C61" s="39"/>
      <c r="D61" s="41"/>
      <c r="E61" s="42"/>
      <c r="F61" s="42"/>
    </row>
    <row r="62" spans="4:6" ht="13.5" customHeight="1">
      <c r="D62" s="43"/>
      <c r="E62" s="44"/>
      <c r="F62" s="44"/>
    </row>
    <row r="63" spans="4:6" ht="13.5" customHeight="1">
      <c r="D63" s="45"/>
      <c r="E63" s="46"/>
      <c r="F63" s="46"/>
    </row>
    <row r="64" spans="4:6" ht="13.5" customHeight="1">
      <c r="D64" s="37"/>
      <c r="E64" s="38"/>
      <c r="F64" s="38"/>
    </row>
    <row r="65" spans="3:6" ht="28.5" customHeight="1">
      <c r="C65" s="39"/>
      <c r="D65" s="37"/>
      <c r="E65" s="47"/>
      <c r="F65" s="47"/>
    </row>
    <row r="66" spans="3:6" ht="13.5" customHeight="1">
      <c r="C66" s="39"/>
      <c r="D66" s="37"/>
      <c r="E66" s="42"/>
      <c r="F66" s="42"/>
    </row>
    <row r="67" spans="4:6" ht="13.5" customHeight="1">
      <c r="D67" s="37"/>
      <c r="E67" s="38"/>
      <c r="F67" s="38"/>
    </row>
    <row r="68" spans="4:6" ht="13.5" customHeight="1">
      <c r="D68" s="37"/>
      <c r="E68" s="46"/>
      <c r="F68" s="46"/>
    </row>
    <row r="69" spans="4:6" ht="13.5" customHeight="1">
      <c r="D69" s="37"/>
      <c r="E69" s="38"/>
      <c r="F69" s="38"/>
    </row>
    <row r="70" spans="4:6" ht="22.5" customHeight="1">
      <c r="D70" s="37"/>
      <c r="E70" s="48"/>
      <c r="F70" s="48"/>
    </row>
    <row r="71" spans="4:6" ht="13.5" customHeight="1">
      <c r="D71" s="43"/>
      <c r="E71" s="44"/>
      <c r="F71" s="44"/>
    </row>
    <row r="72" spans="2:6" ht="13.5" customHeight="1">
      <c r="B72" s="39"/>
      <c r="D72" s="43"/>
      <c r="E72" s="49"/>
      <c r="F72" s="49"/>
    </row>
    <row r="73" spans="3:6" ht="13.5" customHeight="1">
      <c r="C73" s="39"/>
      <c r="D73" s="43"/>
      <c r="E73" s="50"/>
      <c r="F73" s="50"/>
    </row>
    <row r="74" spans="3:6" ht="13.5" customHeight="1">
      <c r="C74" s="39"/>
      <c r="D74" s="45"/>
      <c r="E74" s="42"/>
      <c r="F74" s="42"/>
    </row>
    <row r="75" spans="4:6" ht="13.5" customHeight="1">
      <c r="D75" s="37"/>
      <c r="E75" s="38"/>
      <c r="F75" s="38"/>
    </row>
    <row r="76" spans="2:6" ht="13.5" customHeight="1">
      <c r="B76" s="39"/>
      <c r="D76" s="37"/>
      <c r="E76" s="40"/>
      <c r="F76" s="40"/>
    </row>
    <row r="77" spans="3:6" ht="13.5" customHeight="1">
      <c r="C77" s="39"/>
      <c r="D77" s="37"/>
      <c r="E77" s="49"/>
      <c r="F77" s="49"/>
    </row>
    <row r="78" spans="3:6" ht="13.5" customHeight="1">
      <c r="C78" s="39"/>
      <c r="D78" s="45"/>
      <c r="E78" s="42"/>
      <c r="F78" s="42"/>
    </row>
    <row r="79" spans="4:6" ht="13.5" customHeight="1">
      <c r="D79" s="43"/>
      <c r="E79" s="38"/>
      <c r="F79" s="38"/>
    </row>
    <row r="80" spans="3:6" ht="13.5" customHeight="1">
      <c r="C80" s="39"/>
      <c r="D80" s="43"/>
      <c r="E80" s="49"/>
      <c r="F80" s="49"/>
    </row>
    <row r="81" spans="4:6" ht="22.5" customHeight="1">
      <c r="D81" s="45"/>
      <c r="E81" s="48"/>
      <c r="F81" s="48"/>
    </row>
    <row r="82" spans="4:6" ht="13.5" customHeight="1">
      <c r="D82" s="37"/>
      <c r="E82" s="38"/>
      <c r="F82" s="38"/>
    </row>
    <row r="83" spans="4:6" ht="13.5" customHeight="1">
      <c r="D83" s="45"/>
      <c r="E83" s="42"/>
      <c r="F83" s="42"/>
    </row>
    <row r="84" spans="4:6" ht="13.5" customHeight="1">
      <c r="D84" s="37"/>
      <c r="E84" s="38"/>
      <c r="F84" s="38"/>
    </row>
    <row r="85" spans="4:6" ht="13.5" customHeight="1">
      <c r="D85" s="37"/>
      <c r="E85" s="38"/>
      <c r="F85" s="38"/>
    </row>
    <row r="86" spans="1:6" ht="13.5" customHeight="1">
      <c r="A86" s="39"/>
      <c r="D86" s="51"/>
      <c r="E86" s="49"/>
      <c r="F86" s="49"/>
    </row>
    <row r="87" spans="2:6" ht="13.5" customHeight="1">
      <c r="B87" s="39"/>
      <c r="C87" s="39"/>
      <c r="D87" s="52"/>
      <c r="E87" s="49"/>
      <c r="F87" s="49"/>
    </row>
    <row r="88" spans="2:6" ht="13.5" customHeight="1">
      <c r="B88" s="39"/>
      <c r="C88" s="39"/>
      <c r="D88" s="52"/>
      <c r="E88" s="40"/>
      <c r="F88" s="40"/>
    </row>
    <row r="89" spans="2:6" ht="13.5" customHeight="1">
      <c r="B89" s="39"/>
      <c r="C89" s="39"/>
      <c r="D89" s="45"/>
      <c r="E89" s="46"/>
      <c r="F89" s="46"/>
    </row>
    <row r="90" spans="4:6" ht="12.75">
      <c r="D90" s="37"/>
      <c r="E90" s="38"/>
      <c r="F90" s="38"/>
    </row>
    <row r="91" spans="2:6" ht="12.75">
      <c r="B91" s="39"/>
      <c r="D91" s="37"/>
      <c r="E91" s="49"/>
      <c r="F91" s="49"/>
    </row>
    <row r="92" spans="3:6" ht="12.75">
      <c r="C92" s="39"/>
      <c r="D92" s="37"/>
      <c r="E92" s="40"/>
      <c r="F92" s="40"/>
    </row>
    <row r="93" spans="3:6" ht="12.75">
      <c r="C93" s="39"/>
      <c r="D93" s="45"/>
      <c r="E93" s="42"/>
      <c r="F93" s="42"/>
    </row>
    <row r="94" spans="4:6" ht="12.75">
      <c r="D94" s="37"/>
      <c r="E94" s="38"/>
      <c r="F94" s="38"/>
    </row>
    <row r="95" spans="4:6" ht="12.75">
      <c r="D95" s="37"/>
      <c r="E95" s="38"/>
      <c r="F95" s="38"/>
    </row>
    <row r="96" spans="4:6" ht="12.75">
      <c r="D96" s="53"/>
      <c r="E96" s="54"/>
      <c r="F96" s="54"/>
    </row>
    <row r="97" spans="4:6" ht="12.75">
      <c r="D97" s="37"/>
      <c r="E97" s="38"/>
      <c r="F97" s="38"/>
    </row>
    <row r="98" spans="4:6" ht="12.75">
      <c r="D98" s="37"/>
      <c r="E98" s="38"/>
      <c r="F98" s="38"/>
    </row>
    <row r="99" spans="4:6" ht="12.75">
      <c r="D99" s="37"/>
      <c r="E99" s="38"/>
      <c r="F99" s="38"/>
    </row>
    <row r="100" spans="4:6" ht="12.75">
      <c r="D100" s="45"/>
      <c r="E100" s="42"/>
      <c r="F100" s="42"/>
    </row>
    <row r="101" spans="4:6" ht="12.75">
      <c r="D101" s="37"/>
      <c r="E101" s="38"/>
      <c r="F101" s="38"/>
    </row>
    <row r="102" spans="4:6" ht="12.75">
      <c r="D102" s="45"/>
      <c r="E102" s="42"/>
      <c r="F102" s="42"/>
    </row>
    <row r="103" spans="4:6" ht="12.75">
      <c r="D103" s="37"/>
      <c r="E103" s="38"/>
      <c r="F103" s="38"/>
    </row>
    <row r="104" spans="4:6" ht="12.75">
      <c r="D104" s="37"/>
      <c r="E104" s="38"/>
      <c r="F104" s="38"/>
    </row>
    <row r="105" spans="4:6" ht="12.75">
      <c r="D105" s="37"/>
      <c r="E105" s="38"/>
      <c r="F105" s="38"/>
    </row>
    <row r="106" spans="4:6" ht="12.75">
      <c r="D106" s="37"/>
      <c r="E106" s="38"/>
      <c r="F106" s="38"/>
    </row>
    <row r="107" spans="1:6" ht="28.5" customHeight="1">
      <c r="A107" s="55"/>
      <c r="B107" s="55"/>
      <c r="C107" s="55"/>
      <c r="D107" s="56"/>
      <c r="E107" s="57"/>
      <c r="F107" s="123"/>
    </row>
    <row r="108" spans="3:6" ht="12.75">
      <c r="C108" s="39"/>
      <c r="D108" s="37"/>
      <c r="E108" s="40"/>
      <c r="F108" s="40"/>
    </row>
    <row r="109" spans="4:6" ht="12.75">
      <c r="D109" s="58"/>
      <c r="E109" s="59"/>
      <c r="F109" s="59"/>
    </row>
    <row r="110" spans="4:6" ht="12.75">
      <c r="D110" s="37"/>
      <c r="E110" s="38"/>
      <c r="F110" s="38"/>
    </row>
    <row r="111" spans="4:6" ht="12.75">
      <c r="D111" s="53"/>
      <c r="E111" s="54"/>
      <c r="F111" s="54"/>
    </row>
    <row r="112" spans="4:6" ht="12.75">
      <c r="D112" s="53"/>
      <c r="E112" s="54"/>
      <c r="F112" s="54"/>
    </row>
    <row r="113" spans="4:6" ht="12.75">
      <c r="D113" s="37"/>
      <c r="E113" s="38"/>
      <c r="F113" s="38"/>
    </row>
    <row r="114" spans="4:6" ht="12.75">
      <c r="D114" s="45"/>
      <c r="E114" s="42"/>
      <c r="F114" s="42"/>
    </row>
    <row r="115" spans="4:6" ht="12.75">
      <c r="D115" s="37"/>
      <c r="E115" s="38"/>
      <c r="F115" s="38"/>
    </row>
    <row r="116" spans="4:6" ht="12.75">
      <c r="D116" s="37"/>
      <c r="E116" s="38"/>
      <c r="F116" s="38"/>
    </row>
    <row r="117" spans="4:6" ht="12.75">
      <c r="D117" s="45"/>
      <c r="E117" s="42"/>
      <c r="F117" s="42"/>
    </row>
    <row r="118" spans="4:6" ht="12.75">
      <c r="D118" s="37"/>
      <c r="E118" s="38"/>
      <c r="F118" s="38"/>
    </row>
    <row r="119" spans="4:6" ht="12.75">
      <c r="D119" s="53"/>
      <c r="E119" s="54"/>
      <c r="F119" s="54"/>
    </row>
    <row r="120" spans="4:6" ht="12.75">
      <c r="D120" s="45"/>
      <c r="E120" s="59"/>
      <c r="F120" s="59"/>
    </row>
    <row r="121" spans="4:6" ht="12.75">
      <c r="D121" s="43"/>
      <c r="E121" s="54"/>
      <c r="F121" s="54"/>
    </row>
    <row r="122" spans="4:6" ht="12.75">
      <c r="D122" s="45"/>
      <c r="E122" s="42"/>
      <c r="F122" s="42"/>
    </row>
    <row r="123" spans="4:6" ht="12.75">
      <c r="D123" s="37"/>
      <c r="E123" s="38"/>
      <c r="F123" s="38"/>
    </row>
    <row r="124" spans="3:6" ht="12.75">
      <c r="C124" s="39"/>
      <c r="D124" s="37"/>
      <c r="E124" s="40"/>
      <c r="F124" s="40"/>
    </row>
    <row r="125" spans="4:6" ht="12.75">
      <c r="D125" s="43"/>
      <c r="E125" s="42"/>
      <c r="F125" s="42"/>
    </row>
    <row r="126" spans="4:6" ht="12.75">
      <c r="D126" s="43"/>
      <c r="E126" s="54"/>
      <c r="F126" s="54"/>
    </row>
    <row r="127" spans="3:6" ht="12.75">
      <c r="C127" s="39"/>
      <c r="D127" s="43"/>
      <c r="E127" s="60"/>
      <c r="F127" s="60"/>
    </row>
    <row r="128" spans="3:6" ht="12.75">
      <c r="C128" s="39"/>
      <c r="D128" s="45"/>
      <c r="E128" s="46"/>
      <c r="F128" s="46"/>
    </row>
    <row r="129" spans="4:6" ht="12.75">
      <c r="D129" s="37"/>
      <c r="E129" s="38"/>
      <c r="F129" s="38"/>
    </row>
    <row r="130" spans="4:6" ht="12.75">
      <c r="D130" s="58"/>
      <c r="E130" s="61"/>
      <c r="F130" s="61"/>
    </row>
    <row r="131" spans="4:6" ht="11.25" customHeight="1">
      <c r="D131" s="53"/>
      <c r="E131" s="54"/>
      <c r="F131" s="54"/>
    </row>
    <row r="132" spans="2:6" ht="24" customHeight="1">
      <c r="B132" s="39"/>
      <c r="D132" s="53"/>
      <c r="E132" s="62"/>
      <c r="F132" s="62"/>
    </row>
    <row r="133" spans="3:6" ht="15" customHeight="1">
      <c r="C133" s="39"/>
      <c r="D133" s="53"/>
      <c r="E133" s="62"/>
      <c r="F133" s="62"/>
    </row>
    <row r="134" spans="4:6" ht="11.25" customHeight="1">
      <c r="D134" s="58"/>
      <c r="E134" s="59"/>
      <c r="F134" s="59"/>
    </row>
    <row r="135" spans="4:6" ht="12.75">
      <c r="D135" s="53"/>
      <c r="E135" s="54"/>
      <c r="F135" s="54"/>
    </row>
    <row r="136" spans="2:6" ht="13.5" customHeight="1">
      <c r="B136" s="39"/>
      <c r="D136" s="53"/>
      <c r="E136" s="63"/>
      <c r="F136" s="63"/>
    </row>
    <row r="137" spans="3:6" ht="12.75" customHeight="1">
      <c r="C137" s="39"/>
      <c r="D137" s="53"/>
      <c r="E137" s="40"/>
      <c r="F137" s="40"/>
    </row>
    <row r="138" spans="3:6" ht="12.75" customHeight="1">
      <c r="C138" s="39"/>
      <c r="D138" s="45"/>
      <c r="E138" s="46"/>
      <c r="F138" s="46"/>
    </row>
    <row r="139" spans="4:6" ht="12.75">
      <c r="D139" s="37"/>
      <c r="E139" s="38"/>
      <c r="F139" s="38"/>
    </row>
    <row r="140" spans="3:6" ht="12.75">
      <c r="C140" s="39"/>
      <c r="D140" s="37"/>
      <c r="E140" s="60"/>
      <c r="F140" s="60"/>
    </row>
    <row r="141" spans="4:6" ht="12.75">
      <c r="D141" s="58"/>
      <c r="E141" s="59"/>
      <c r="F141" s="59"/>
    </row>
    <row r="142" spans="4:6" ht="12.75">
      <c r="D142" s="53"/>
      <c r="E142" s="54"/>
      <c r="F142" s="54"/>
    </row>
    <row r="143" spans="4:6" ht="12.75">
      <c r="D143" s="37"/>
      <c r="E143" s="38"/>
      <c r="F143" s="38"/>
    </row>
    <row r="144" spans="1:6" ht="19.5" customHeight="1">
      <c r="A144" s="64"/>
      <c r="B144" s="11"/>
      <c r="C144" s="11"/>
      <c r="D144" s="11"/>
      <c r="E144" s="49"/>
      <c r="F144" s="49"/>
    </row>
    <row r="145" spans="1:6" ht="15" customHeight="1">
      <c r="A145" s="39"/>
      <c r="D145" s="51"/>
      <c r="E145" s="49"/>
      <c r="F145" s="49"/>
    </row>
    <row r="146" spans="1:6" ht="12.75">
      <c r="A146" s="39"/>
      <c r="B146" s="39"/>
      <c r="D146" s="51"/>
      <c r="E146" s="40"/>
      <c r="F146" s="40"/>
    </row>
    <row r="147" spans="3:6" ht="12.75">
      <c r="C147" s="39"/>
      <c r="D147" s="37"/>
      <c r="E147" s="49"/>
      <c r="F147" s="49"/>
    </row>
    <row r="148" spans="4:6" ht="12.75">
      <c r="D148" s="41"/>
      <c r="E148" s="42"/>
      <c r="F148" s="42"/>
    </row>
    <row r="149" spans="2:6" ht="12.75">
      <c r="B149" s="39"/>
      <c r="D149" s="37"/>
      <c r="E149" s="40"/>
      <c r="F149" s="40"/>
    </row>
    <row r="150" spans="3:6" ht="12.75">
      <c r="C150" s="39"/>
      <c r="D150" s="37"/>
      <c r="E150" s="40"/>
      <c r="F150" s="40"/>
    </row>
    <row r="151" spans="4:6" ht="12.75">
      <c r="D151" s="45"/>
      <c r="E151" s="46"/>
      <c r="F151" s="46"/>
    </row>
    <row r="152" spans="3:6" ht="22.5" customHeight="1">
      <c r="C152" s="39"/>
      <c r="D152" s="37"/>
      <c r="E152" s="47"/>
      <c r="F152" s="47"/>
    </row>
    <row r="153" spans="4:6" ht="12.75">
      <c r="D153" s="37"/>
      <c r="E153" s="46"/>
      <c r="F153" s="46"/>
    </row>
    <row r="154" spans="2:6" ht="12.75">
      <c r="B154" s="39"/>
      <c r="D154" s="43"/>
      <c r="E154" s="49"/>
      <c r="F154" s="49"/>
    </row>
    <row r="155" spans="3:6" ht="12.75">
      <c r="C155" s="39"/>
      <c r="D155" s="43"/>
      <c r="E155" s="50"/>
      <c r="F155" s="50"/>
    </row>
    <row r="156" spans="4:6" ht="12.75">
      <c r="D156" s="45"/>
      <c r="E156" s="42"/>
      <c r="F156" s="42"/>
    </row>
    <row r="157" spans="1:6" ht="13.5" customHeight="1">
      <c r="A157" s="39"/>
      <c r="D157" s="51"/>
      <c r="E157" s="49"/>
      <c r="F157" s="49"/>
    </row>
    <row r="158" spans="2:6" ht="13.5" customHeight="1">
      <c r="B158" s="39"/>
      <c r="D158" s="37"/>
      <c r="E158" s="49"/>
      <c r="F158" s="49"/>
    </row>
    <row r="159" spans="3:6" ht="13.5" customHeight="1">
      <c r="C159" s="39"/>
      <c r="D159" s="37"/>
      <c r="E159" s="40"/>
      <c r="F159" s="40"/>
    </row>
    <row r="160" spans="3:6" ht="12.75">
      <c r="C160" s="39"/>
      <c r="D160" s="45"/>
      <c r="E160" s="42"/>
      <c r="F160" s="42"/>
    </row>
    <row r="161" spans="3:6" ht="12.75">
      <c r="C161" s="39"/>
      <c r="D161" s="37"/>
      <c r="E161" s="40"/>
      <c r="F161" s="40"/>
    </row>
    <row r="162" spans="4:6" ht="12.75">
      <c r="D162" s="58"/>
      <c r="E162" s="59"/>
      <c r="F162" s="59"/>
    </row>
    <row r="163" spans="3:6" ht="12.75">
      <c r="C163" s="39"/>
      <c r="D163" s="43"/>
      <c r="E163" s="60"/>
      <c r="F163" s="60"/>
    </row>
    <row r="164" spans="3:6" ht="12.75">
      <c r="C164" s="39"/>
      <c r="D164" s="45"/>
      <c r="E164" s="46"/>
      <c r="F164" s="46"/>
    </row>
    <row r="165" spans="4:6" ht="12.75">
      <c r="D165" s="58"/>
      <c r="E165" s="65"/>
      <c r="F165" s="65"/>
    </row>
    <row r="166" spans="2:6" ht="12.75">
      <c r="B166" s="39"/>
      <c r="D166" s="53"/>
      <c r="E166" s="63"/>
      <c r="F166" s="63"/>
    </row>
    <row r="167" spans="3:6" ht="12.75">
      <c r="C167" s="39"/>
      <c r="D167" s="53"/>
      <c r="E167" s="40"/>
      <c r="F167" s="40"/>
    </row>
    <row r="168" spans="3:6" ht="12.75">
      <c r="C168" s="39"/>
      <c r="D168" s="45"/>
      <c r="E168" s="46"/>
      <c r="F168" s="46"/>
    </row>
    <row r="169" spans="3:6" ht="12.75">
      <c r="C169" s="39"/>
      <c r="D169" s="45"/>
      <c r="E169" s="46"/>
      <c r="F169" s="46"/>
    </row>
    <row r="170" spans="4:6" ht="12.75">
      <c r="D170" s="37"/>
      <c r="E170" s="38"/>
      <c r="F170" s="38"/>
    </row>
    <row r="171" spans="1:6" s="66" customFormat="1" ht="18" customHeight="1">
      <c r="A171" s="166"/>
      <c r="B171" s="167"/>
      <c r="C171" s="167"/>
      <c r="D171" s="167"/>
      <c r="E171" s="167"/>
      <c r="F171" s="73"/>
    </row>
    <row r="172" spans="1:6" ht="28.5" customHeight="1">
      <c r="A172" s="55"/>
      <c r="B172" s="55"/>
      <c r="C172" s="55"/>
      <c r="D172" s="56"/>
      <c r="E172" s="57"/>
      <c r="F172" s="123"/>
    </row>
    <row r="174" spans="1:6" ht="15.75">
      <c r="A174" s="68"/>
      <c r="B174" s="39"/>
      <c r="C174" s="39"/>
      <c r="D174" s="69"/>
      <c r="E174" s="10"/>
      <c r="F174" s="10"/>
    </row>
    <row r="175" spans="1:6" ht="12.75">
      <c r="A175" s="39"/>
      <c r="B175" s="39"/>
      <c r="C175" s="39"/>
      <c r="D175" s="69"/>
      <c r="E175" s="10"/>
      <c r="F175" s="10"/>
    </row>
    <row r="176" spans="1:6" ht="17.25" customHeight="1">
      <c r="A176" s="39"/>
      <c r="B176" s="39"/>
      <c r="C176" s="39"/>
      <c r="D176" s="69"/>
      <c r="E176" s="10"/>
      <c r="F176" s="10"/>
    </row>
    <row r="177" spans="1:6" ht="13.5" customHeight="1">
      <c r="A177" s="39"/>
      <c r="B177" s="39"/>
      <c r="C177" s="39"/>
      <c r="D177" s="69"/>
      <c r="E177" s="10"/>
      <c r="F177" s="10"/>
    </row>
    <row r="178" spans="1:6" ht="12.75">
      <c r="A178" s="39"/>
      <c r="B178" s="39"/>
      <c r="C178" s="39"/>
      <c r="D178" s="69"/>
      <c r="E178" s="10"/>
      <c r="F178" s="10"/>
    </row>
    <row r="179" spans="1:3" ht="12.75">
      <c r="A179" s="39"/>
      <c r="B179" s="39"/>
      <c r="C179" s="39"/>
    </row>
    <row r="180" spans="1:6" ht="12.75">
      <c r="A180" s="39"/>
      <c r="B180" s="39"/>
      <c r="C180" s="39"/>
      <c r="D180" s="69"/>
      <c r="E180" s="10"/>
      <c r="F180" s="10"/>
    </row>
    <row r="181" spans="1:6" ht="12.75">
      <c r="A181" s="39"/>
      <c r="B181" s="39"/>
      <c r="C181" s="39"/>
      <c r="D181" s="69"/>
      <c r="E181" s="70"/>
      <c r="F181" s="70"/>
    </row>
    <row r="182" spans="1:6" ht="12.75">
      <c r="A182" s="39"/>
      <c r="B182" s="39"/>
      <c r="C182" s="39"/>
      <c r="D182" s="69"/>
      <c r="E182" s="10"/>
      <c r="F182" s="10"/>
    </row>
    <row r="183" spans="1:6" ht="22.5" customHeight="1">
      <c r="A183" s="39"/>
      <c r="B183" s="39"/>
      <c r="C183" s="39"/>
      <c r="D183" s="69"/>
      <c r="E183" s="47"/>
      <c r="F183" s="47"/>
    </row>
    <row r="184" spans="4:6" ht="22.5" customHeight="1">
      <c r="D184" s="45"/>
      <c r="E184" s="48"/>
      <c r="F184" s="48"/>
    </row>
  </sheetData>
  <sheetProtection/>
  <mergeCells count="8">
    <mergeCell ref="A1:I1"/>
    <mergeCell ref="B18:I18"/>
    <mergeCell ref="B20:I20"/>
    <mergeCell ref="B34:I34"/>
    <mergeCell ref="B45:I45"/>
    <mergeCell ref="A171:E171"/>
    <mergeCell ref="B3:I3"/>
    <mergeCell ref="B59:I5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105" max="9" man="1"/>
    <brk id="16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zoomScalePageLayoutView="0" workbookViewId="0" topLeftCell="A4">
      <selection activeCell="N10" sqref="N10"/>
    </sheetView>
  </sheetViews>
  <sheetFormatPr defaultColWidth="11.421875" defaultRowHeight="12.75"/>
  <cols>
    <col min="1" max="1" width="5.8515625" style="85" customWidth="1"/>
    <col min="2" max="2" width="26.421875" style="86" customWidth="1"/>
    <col min="3" max="3" width="13.00390625" style="2" customWidth="1"/>
    <col min="4" max="4" width="10.57421875" style="2" customWidth="1"/>
    <col min="5" max="5" width="10.421875" style="2" customWidth="1"/>
    <col min="6" max="6" width="11.28125" style="2" customWidth="1"/>
    <col min="7" max="7" width="9.28125" style="2" customWidth="1"/>
    <col min="8" max="8" width="9.8515625" style="2" customWidth="1"/>
    <col min="9" max="9" width="12.00390625" style="2" customWidth="1"/>
    <col min="10" max="10" width="8.7109375" style="2" customWidth="1"/>
    <col min="11" max="11" width="10.8515625" style="2" customWidth="1"/>
    <col min="12" max="12" width="9.00390625" style="2" customWidth="1"/>
    <col min="13" max="13" width="11.8515625" style="2" customWidth="1"/>
    <col min="14" max="14" width="11.57421875" style="9" customWidth="1"/>
    <col min="15" max="16384" width="11.421875" style="9" customWidth="1"/>
  </cols>
  <sheetData>
    <row r="1" spans="1:13" ht="35.25" customHeight="1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4" ht="66" customHeight="1">
      <c r="A2" s="128"/>
      <c r="B2" s="128" t="s">
        <v>70</v>
      </c>
      <c r="C2" s="128"/>
      <c r="D2" s="169" t="s">
        <v>76</v>
      </c>
      <c r="E2" s="170"/>
      <c r="F2" s="169" t="s">
        <v>77</v>
      </c>
      <c r="G2" s="170"/>
      <c r="H2" s="129" t="s">
        <v>78</v>
      </c>
      <c r="I2" s="169" t="s">
        <v>79</v>
      </c>
      <c r="J2" s="170"/>
      <c r="K2" s="79" t="s">
        <v>80</v>
      </c>
      <c r="L2" s="79" t="s">
        <v>81</v>
      </c>
      <c r="M2" s="128"/>
      <c r="N2" s="113"/>
    </row>
    <row r="3" spans="1:14" s="10" customFormat="1" ht="123.75" customHeight="1">
      <c r="A3" s="114" t="s">
        <v>18</v>
      </c>
      <c r="B3" s="115" t="s">
        <v>19</v>
      </c>
      <c r="C3" s="115" t="s">
        <v>100</v>
      </c>
      <c r="D3" s="115" t="s">
        <v>63</v>
      </c>
      <c r="E3" s="115" t="s">
        <v>74</v>
      </c>
      <c r="F3" s="115" t="s">
        <v>64</v>
      </c>
      <c r="G3" s="115" t="s">
        <v>69</v>
      </c>
      <c r="H3" s="115" t="s">
        <v>71</v>
      </c>
      <c r="I3" s="115" t="s">
        <v>72</v>
      </c>
      <c r="J3" s="115" t="s">
        <v>73</v>
      </c>
      <c r="K3" s="115" t="s">
        <v>82</v>
      </c>
      <c r="L3" s="115" t="s">
        <v>75</v>
      </c>
      <c r="M3" s="115" t="s">
        <v>62</v>
      </c>
      <c r="N3" s="115" t="s">
        <v>101</v>
      </c>
    </row>
    <row r="4" spans="1:14" ht="12.75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10" customFormat="1" ht="12.75">
      <c r="A5" s="114"/>
      <c r="B5" s="115" t="s">
        <v>37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5.5">
      <c r="A6" s="114"/>
      <c r="B6" s="115" t="s">
        <v>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10" customFormat="1" ht="12.75">
      <c r="A7" s="114"/>
      <c r="B7" s="115" t="s">
        <v>41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10" customFormat="1" ht="12.75" customHeight="1">
      <c r="A8" s="114" t="s">
        <v>40</v>
      </c>
      <c r="B8" s="115" t="s">
        <v>42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10" customFormat="1" ht="35.25" customHeight="1">
      <c r="A9" s="114"/>
      <c r="B9" s="115" t="s">
        <v>57</v>
      </c>
      <c r="C9" s="116">
        <v>8477750</v>
      </c>
      <c r="D9" s="116">
        <v>930650</v>
      </c>
      <c r="E9" s="116">
        <v>186000</v>
      </c>
      <c r="F9" s="116">
        <v>739600</v>
      </c>
      <c r="G9" s="116">
        <v>500</v>
      </c>
      <c r="H9" s="116">
        <v>50000</v>
      </c>
      <c r="I9" s="116">
        <v>6550000</v>
      </c>
      <c r="J9" s="116">
        <v>5200</v>
      </c>
      <c r="K9" s="116">
        <v>15000</v>
      </c>
      <c r="L9" s="116">
        <v>800</v>
      </c>
      <c r="M9" s="119">
        <v>7972750</v>
      </c>
      <c r="N9" s="116">
        <v>7972750</v>
      </c>
    </row>
    <row r="10" spans="1:14" s="10" customFormat="1" ht="12.75">
      <c r="A10" s="114">
        <v>3</v>
      </c>
      <c r="B10" s="115" t="s">
        <v>20</v>
      </c>
      <c r="C10" s="116">
        <v>7827750</v>
      </c>
      <c r="D10" s="116">
        <v>930650</v>
      </c>
      <c r="E10" s="116">
        <v>141000</v>
      </c>
      <c r="F10" s="116">
        <v>134600</v>
      </c>
      <c r="G10" s="116">
        <v>500</v>
      </c>
      <c r="H10" s="116">
        <v>50000</v>
      </c>
      <c r="I10" s="116">
        <v>6550000</v>
      </c>
      <c r="J10" s="116">
        <v>5200</v>
      </c>
      <c r="K10" s="116">
        <v>15000</v>
      </c>
      <c r="L10" s="116">
        <v>800</v>
      </c>
      <c r="M10" s="119">
        <v>7822750</v>
      </c>
      <c r="N10" s="116">
        <v>0</v>
      </c>
    </row>
    <row r="11" spans="1:14" ht="12.75">
      <c r="A11" s="114">
        <v>31</v>
      </c>
      <c r="B11" s="115" t="s">
        <v>21</v>
      </c>
      <c r="C11" s="116">
        <v>6253200</v>
      </c>
      <c r="D11" s="116"/>
      <c r="E11" s="116"/>
      <c r="F11" s="116">
        <v>27000</v>
      </c>
      <c r="G11" s="116"/>
      <c r="H11" s="116"/>
      <c r="I11" s="116">
        <v>6225000</v>
      </c>
      <c r="J11" s="116">
        <v>1200</v>
      </c>
      <c r="K11" s="116"/>
      <c r="L11" s="116"/>
      <c r="M11" s="119">
        <v>6253200</v>
      </c>
      <c r="N11" s="116">
        <v>6253200</v>
      </c>
    </row>
    <row r="12" spans="1:14" ht="12.75">
      <c r="A12" s="114">
        <v>311</v>
      </c>
      <c r="B12" s="115" t="s">
        <v>22</v>
      </c>
      <c r="C12" s="116">
        <v>4495800</v>
      </c>
      <c r="D12" s="116"/>
      <c r="E12" s="116"/>
      <c r="F12" s="116">
        <v>20000</v>
      </c>
      <c r="G12" s="116"/>
      <c r="H12" s="116"/>
      <c r="I12" s="116">
        <v>4475000</v>
      </c>
      <c r="J12" s="116">
        <v>800</v>
      </c>
      <c r="K12" s="116"/>
      <c r="L12" s="116"/>
      <c r="M12" s="119"/>
      <c r="N12" s="116"/>
    </row>
    <row r="13" spans="1:14" ht="25.5">
      <c r="A13" s="114">
        <v>312</v>
      </c>
      <c r="B13" s="115" t="s">
        <v>23</v>
      </c>
      <c r="C13" s="116">
        <v>954250</v>
      </c>
      <c r="D13" s="116"/>
      <c r="E13" s="116"/>
      <c r="F13" s="116">
        <v>4000</v>
      </c>
      <c r="G13" s="116"/>
      <c r="H13" s="116"/>
      <c r="I13" s="116">
        <v>950000</v>
      </c>
      <c r="J13" s="116">
        <v>250</v>
      </c>
      <c r="K13" s="116"/>
      <c r="L13" s="116"/>
      <c r="M13" s="119"/>
      <c r="N13" s="116"/>
    </row>
    <row r="14" spans="1:14" s="10" customFormat="1" ht="12.75">
      <c r="A14" s="114">
        <v>313</v>
      </c>
      <c r="B14" s="115" t="s">
        <v>24</v>
      </c>
      <c r="C14" s="116">
        <v>803150</v>
      </c>
      <c r="D14" s="116"/>
      <c r="E14" s="116"/>
      <c r="F14" s="116">
        <v>3000</v>
      </c>
      <c r="G14" s="116"/>
      <c r="H14" s="116"/>
      <c r="I14" s="116">
        <v>800000</v>
      </c>
      <c r="J14" s="116">
        <v>150</v>
      </c>
      <c r="K14" s="116"/>
      <c r="L14" s="116"/>
      <c r="M14" s="119"/>
      <c r="N14" s="116"/>
    </row>
    <row r="15" spans="1:14" ht="12.75">
      <c r="A15" s="114">
        <v>32</v>
      </c>
      <c r="B15" s="115" t="s">
        <v>25</v>
      </c>
      <c r="C15" s="116">
        <v>1563050</v>
      </c>
      <c r="D15" s="116">
        <v>920650</v>
      </c>
      <c r="E15" s="116">
        <v>141000</v>
      </c>
      <c r="F15" s="116">
        <v>106600</v>
      </c>
      <c r="G15" s="116"/>
      <c r="H15" s="116">
        <v>50000</v>
      </c>
      <c r="I15" s="116">
        <v>325000</v>
      </c>
      <c r="J15" s="116">
        <v>4000</v>
      </c>
      <c r="K15" s="116">
        <v>15000</v>
      </c>
      <c r="L15" s="116">
        <v>800</v>
      </c>
      <c r="M15" s="119">
        <v>1563050</v>
      </c>
      <c r="N15" s="116">
        <v>1563050</v>
      </c>
    </row>
    <row r="16" spans="1:14" ht="25.5">
      <c r="A16" s="114">
        <v>321</v>
      </c>
      <c r="B16" s="115" t="s">
        <v>26</v>
      </c>
      <c r="C16" s="116">
        <v>315000</v>
      </c>
      <c r="D16" s="116">
        <v>278000</v>
      </c>
      <c r="E16" s="116">
        <v>3000</v>
      </c>
      <c r="F16" s="116">
        <v>12000</v>
      </c>
      <c r="G16" s="116"/>
      <c r="H16" s="116">
        <v>6000</v>
      </c>
      <c r="I16" s="116"/>
      <c r="J16" s="116">
        <v>4000</v>
      </c>
      <c r="K16" s="116">
        <v>12000</v>
      </c>
      <c r="L16" s="116"/>
      <c r="M16" s="119"/>
      <c r="N16" s="116"/>
    </row>
    <row r="17" spans="1:14" ht="12.75">
      <c r="A17" s="114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9"/>
      <c r="N17" s="116"/>
    </row>
    <row r="18" spans="1:14" ht="12.75">
      <c r="A18" s="113">
        <v>3211</v>
      </c>
      <c r="B18" s="134" t="s">
        <v>102</v>
      </c>
      <c r="C18" s="116"/>
      <c r="D18" s="116"/>
      <c r="E18" s="116"/>
      <c r="F18" s="116"/>
      <c r="G18" s="116"/>
      <c r="H18" s="116"/>
      <c r="I18" s="116"/>
      <c r="J18" s="116"/>
      <c r="K18" s="117">
        <v>12000</v>
      </c>
      <c r="L18" s="116"/>
      <c r="M18" s="119"/>
      <c r="N18" s="116"/>
    </row>
    <row r="19" spans="1:14" ht="12.75">
      <c r="A19" s="118">
        <v>3211</v>
      </c>
      <c r="B19" s="112" t="s">
        <v>54</v>
      </c>
      <c r="C19" s="117"/>
      <c r="D19" s="116"/>
      <c r="E19" s="117">
        <v>3000</v>
      </c>
      <c r="F19" s="116"/>
      <c r="G19" s="116"/>
      <c r="H19" s="117">
        <v>6000</v>
      </c>
      <c r="I19" s="116"/>
      <c r="J19" s="117">
        <v>4000</v>
      </c>
      <c r="K19" s="117"/>
      <c r="L19" s="116"/>
      <c r="M19" s="119"/>
      <c r="N19" s="116"/>
    </row>
    <row r="20" spans="1:14" ht="25.5">
      <c r="A20" s="114">
        <v>322</v>
      </c>
      <c r="B20" s="115" t="s">
        <v>27</v>
      </c>
      <c r="C20" s="116">
        <v>496650</v>
      </c>
      <c r="D20" s="116">
        <v>434150</v>
      </c>
      <c r="E20" s="116">
        <v>3000</v>
      </c>
      <c r="F20" s="116">
        <v>39500</v>
      </c>
      <c r="G20" s="116"/>
      <c r="H20" s="116">
        <v>20000</v>
      </c>
      <c r="I20" s="116"/>
      <c r="J20" s="116"/>
      <c r="K20" s="116"/>
      <c r="L20" s="116"/>
      <c r="M20" s="119"/>
      <c r="N20" s="116"/>
    </row>
    <row r="21" spans="1:14" ht="12.75">
      <c r="A21" s="114"/>
      <c r="B21" s="134" t="s">
        <v>94</v>
      </c>
      <c r="C21" s="116"/>
      <c r="D21" s="116"/>
      <c r="E21" s="117"/>
      <c r="F21" s="116"/>
      <c r="G21" s="116"/>
      <c r="H21" s="116"/>
      <c r="I21" s="116"/>
      <c r="J21" s="116"/>
      <c r="K21" s="116"/>
      <c r="L21" s="116"/>
      <c r="M21" s="119"/>
      <c r="N21" s="116"/>
    </row>
    <row r="22" spans="1:14" ht="12.75">
      <c r="A22" s="113">
        <v>3221</v>
      </c>
      <c r="B22" s="134" t="s">
        <v>103</v>
      </c>
      <c r="C22" s="116"/>
      <c r="D22" s="116"/>
      <c r="E22" s="117"/>
      <c r="F22" s="116"/>
      <c r="G22" s="116"/>
      <c r="H22" s="117">
        <v>15000</v>
      </c>
      <c r="I22" s="116"/>
      <c r="J22" s="116"/>
      <c r="K22" s="116"/>
      <c r="L22" s="116"/>
      <c r="M22" s="119"/>
      <c r="N22" s="116"/>
    </row>
    <row r="23" spans="1:14" ht="12.75">
      <c r="A23" s="118">
        <v>3221</v>
      </c>
      <c r="B23" s="112" t="s">
        <v>52</v>
      </c>
      <c r="C23" s="117"/>
      <c r="D23" s="116"/>
      <c r="E23" s="117">
        <v>3000</v>
      </c>
      <c r="F23" s="116"/>
      <c r="G23" s="116"/>
      <c r="H23" s="117"/>
      <c r="I23" s="116"/>
      <c r="J23" s="116"/>
      <c r="K23" s="117"/>
      <c r="L23" s="116"/>
      <c r="M23" s="119"/>
      <c r="N23" s="116"/>
    </row>
    <row r="24" spans="1:14" ht="15" customHeight="1">
      <c r="A24" s="118">
        <v>3222</v>
      </c>
      <c r="B24" s="112" t="s">
        <v>90</v>
      </c>
      <c r="C24" s="117"/>
      <c r="D24" s="116"/>
      <c r="E24" s="117"/>
      <c r="F24" s="116"/>
      <c r="G24" s="116"/>
      <c r="H24" s="117">
        <v>5000</v>
      </c>
      <c r="I24" s="116"/>
      <c r="J24" s="116"/>
      <c r="K24" s="117"/>
      <c r="L24" s="116"/>
      <c r="M24" s="119"/>
      <c r="N24" s="116"/>
    </row>
    <row r="25" spans="1:14" ht="15" customHeight="1">
      <c r="A25" s="118"/>
      <c r="B25" s="112"/>
      <c r="C25" s="116"/>
      <c r="D25" s="116"/>
      <c r="E25" s="117"/>
      <c r="F25" s="116"/>
      <c r="G25" s="116"/>
      <c r="H25" s="117"/>
      <c r="I25" s="116"/>
      <c r="J25" s="116"/>
      <c r="K25" s="117"/>
      <c r="L25" s="116"/>
      <c r="M25" s="119"/>
      <c r="N25" s="116"/>
    </row>
    <row r="26" spans="1:14" ht="12.75">
      <c r="A26" s="114">
        <v>323</v>
      </c>
      <c r="B26" s="115" t="s">
        <v>28</v>
      </c>
      <c r="C26" s="116">
        <v>667800</v>
      </c>
      <c r="D26" s="116">
        <v>182000</v>
      </c>
      <c r="E26" s="116">
        <v>105000</v>
      </c>
      <c r="F26" s="116">
        <v>40000</v>
      </c>
      <c r="G26" s="116"/>
      <c r="H26" s="116">
        <v>15000</v>
      </c>
      <c r="I26" s="116">
        <v>325000</v>
      </c>
      <c r="J26" s="116"/>
      <c r="K26" s="116"/>
      <c r="L26" s="116">
        <v>800</v>
      </c>
      <c r="M26" s="119"/>
      <c r="N26" s="116"/>
    </row>
    <row r="27" spans="1:14" ht="12.75">
      <c r="A27" s="118">
        <v>3231</v>
      </c>
      <c r="B27" s="112" t="s">
        <v>53</v>
      </c>
      <c r="C27" s="116"/>
      <c r="D27" s="116"/>
      <c r="E27" s="117"/>
      <c r="F27" s="116"/>
      <c r="G27" s="116"/>
      <c r="H27" s="117">
        <v>15000</v>
      </c>
      <c r="I27" s="116"/>
      <c r="J27" s="116"/>
      <c r="K27" s="116"/>
      <c r="L27" s="116"/>
      <c r="M27" s="119"/>
      <c r="N27" s="116"/>
    </row>
    <row r="28" spans="1:14" ht="25.5" customHeight="1">
      <c r="A28" s="118">
        <v>3232</v>
      </c>
      <c r="B28" s="112" t="s">
        <v>56</v>
      </c>
      <c r="C28" s="116"/>
      <c r="D28" s="116"/>
      <c r="E28" s="120">
        <v>100000</v>
      </c>
      <c r="F28" s="116"/>
      <c r="G28" s="116"/>
      <c r="H28" s="117"/>
      <c r="I28" s="116"/>
      <c r="J28" s="116"/>
      <c r="K28" s="116"/>
      <c r="L28" s="116"/>
      <c r="M28" s="119"/>
      <c r="N28" s="116"/>
    </row>
    <row r="29" spans="1:14" ht="25.5" customHeight="1">
      <c r="A29" s="118">
        <v>3234</v>
      </c>
      <c r="B29" s="112" t="s">
        <v>89</v>
      </c>
      <c r="C29" s="116"/>
      <c r="D29" s="116"/>
      <c r="E29" s="127"/>
      <c r="F29" s="116"/>
      <c r="G29" s="116"/>
      <c r="H29" s="117"/>
      <c r="I29" s="116"/>
      <c r="J29" s="116"/>
      <c r="K29" s="116"/>
      <c r="L29" s="117">
        <v>800</v>
      </c>
      <c r="M29" s="119"/>
      <c r="N29" s="116"/>
    </row>
    <row r="30" spans="1:14" ht="25.5" customHeight="1">
      <c r="A30" s="118">
        <v>3237</v>
      </c>
      <c r="B30" s="112" t="s">
        <v>108</v>
      </c>
      <c r="C30" s="116"/>
      <c r="D30" s="116"/>
      <c r="E30" s="127"/>
      <c r="F30" s="116"/>
      <c r="G30" s="116"/>
      <c r="H30" s="117"/>
      <c r="I30" s="117">
        <v>325000</v>
      </c>
      <c r="J30" s="116"/>
      <c r="K30" s="116"/>
      <c r="L30" s="117"/>
      <c r="M30" s="119"/>
      <c r="N30" s="116"/>
    </row>
    <row r="31" spans="1:14" ht="25.5" customHeight="1">
      <c r="A31" s="118">
        <v>3238</v>
      </c>
      <c r="B31" s="112" t="s">
        <v>109</v>
      </c>
      <c r="C31" s="116"/>
      <c r="D31" s="116"/>
      <c r="E31" s="120">
        <v>5000</v>
      </c>
      <c r="F31" s="116"/>
      <c r="G31" s="116"/>
      <c r="H31" s="117"/>
      <c r="I31" s="117"/>
      <c r="J31" s="116"/>
      <c r="K31" s="116"/>
      <c r="L31" s="117"/>
      <c r="M31" s="119"/>
      <c r="N31" s="116"/>
    </row>
    <row r="32" spans="1:14" s="10" customFormat="1" ht="25.5">
      <c r="A32" s="114">
        <v>329</v>
      </c>
      <c r="B32" s="115" t="s">
        <v>29</v>
      </c>
      <c r="C32" s="116">
        <v>83600</v>
      </c>
      <c r="D32" s="116">
        <v>26500</v>
      </c>
      <c r="E32" s="116">
        <v>30000</v>
      </c>
      <c r="F32" s="116">
        <v>15100</v>
      </c>
      <c r="G32" s="116"/>
      <c r="H32" s="116">
        <v>9000</v>
      </c>
      <c r="I32" s="116"/>
      <c r="J32" s="116"/>
      <c r="K32" s="116">
        <v>3000</v>
      </c>
      <c r="L32" s="116"/>
      <c r="M32" s="119"/>
      <c r="N32" s="116"/>
    </row>
    <row r="33" spans="1:14" s="10" customFormat="1" ht="21.75" customHeight="1">
      <c r="A33" s="114">
        <v>3299</v>
      </c>
      <c r="B33" s="112" t="s">
        <v>55</v>
      </c>
      <c r="C33" s="116"/>
      <c r="D33" s="116"/>
      <c r="E33" s="117"/>
      <c r="F33" s="116"/>
      <c r="G33" s="116"/>
      <c r="H33" s="117"/>
      <c r="I33" s="116"/>
      <c r="J33" s="116"/>
      <c r="K33" s="116"/>
      <c r="L33" s="116"/>
      <c r="M33" s="119"/>
      <c r="N33" s="116"/>
    </row>
    <row r="34" spans="1:14" s="10" customFormat="1" ht="21.75" customHeight="1">
      <c r="A34" s="114">
        <v>3299</v>
      </c>
      <c r="B34" s="112" t="s">
        <v>107</v>
      </c>
      <c r="C34" s="116"/>
      <c r="D34" s="116"/>
      <c r="E34" s="117">
        <v>30000</v>
      </c>
      <c r="F34" s="116"/>
      <c r="G34" s="116"/>
      <c r="H34" s="117"/>
      <c r="I34" s="116"/>
      <c r="J34" s="116"/>
      <c r="K34" s="116"/>
      <c r="L34" s="116"/>
      <c r="M34" s="119"/>
      <c r="N34" s="116"/>
    </row>
    <row r="35" spans="1:14" s="10" customFormat="1" ht="21.75" customHeight="1">
      <c r="A35" s="113">
        <v>3299</v>
      </c>
      <c r="B35" s="112" t="s">
        <v>29</v>
      </c>
      <c r="C35" s="116"/>
      <c r="D35" s="116"/>
      <c r="E35" s="117"/>
      <c r="F35" s="116"/>
      <c r="G35" s="116"/>
      <c r="H35" s="117">
        <v>9000</v>
      </c>
      <c r="I35" s="116"/>
      <c r="J35" s="116"/>
      <c r="K35" s="117">
        <v>3000</v>
      </c>
      <c r="L35" s="116"/>
      <c r="M35" s="119"/>
      <c r="N35" s="116"/>
    </row>
    <row r="36" spans="1:14" ht="12.75">
      <c r="A36" s="114">
        <v>34</v>
      </c>
      <c r="B36" s="115" t="s">
        <v>30</v>
      </c>
      <c r="C36" s="116">
        <v>11500</v>
      </c>
      <c r="D36" s="116">
        <v>10000</v>
      </c>
      <c r="E36" s="116"/>
      <c r="F36" s="116">
        <v>1000</v>
      </c>
      <c r="G36" s="116">
        <v>500</v>
      </c>
      <c r="H36" s="116"/>
      <c r="I36" s="116"/>
      <c r="J36" s="116"/>
      <c r="K36" s="116"/>
      <c r="L36" s="116"/>
      <c r="M36" s="119">
        <v>11500</v>
      </c>
      <c r="N36" s="116">
        <v>11500</v>
      </c>
    </row>
    <row r="37" spans="1:14" s="10" customFormat="1" ht="12.75">
      <c r="A37" s="114">
        <v>343</v>
      </c>
      <c r="B37" s="115" t="s">
        <v>31</v>
      </c>
      <c r="C37" s="116">
        <v>11500</v>
      </c>
      <c r="D37" s="116">
        <v>10000</v>
      </c>
      <c r="E37" s="116"/>
      <c r="F37" s="116">
        <v>1000</v>
      </c>
      <c r="G37" s="116">
        <v>500</v>
      </c>
      <c r="H37" s="116"/>
      <c r="I37" s="116"/>
      <c r="J37" s="116"/>
      <c r="K37" s="116"/>
      <c r="L37" s="116"/>
      <c r="M37" s="119"/>
      <c r="N37" s="116"/>
    </row>
    <row r="38" spans="1:14" s="10" customFormat="1" ht="25.5">
      <c r="A38" s="114">
        <v>4</v>
      </c>
      <c r="B38" s="115" t="s">
        <v>33</v>
      </c>
      <c r="C38" s="116">
        <v>650000</v>
      </c>
      <c r="D38" s="116"/>
      <c r="E38" s="116">
        <v>45000</v>
      </c>
      <c r="F38" s="116">
        <v>605000</v>
      </c>
      <c r="G38" s="116"/>
      <c r="H38" s="116"/>
      <c r="I38" s="116"/>
      <c r="J38" s="116"/>
      <c r="K38" s="116"/>
      <c r="L38" s="116"/>
      <c r="M38" s="119"/>
      <c r="N38" s="116"/>
    </row>
    <row r="39" spans="1:14" ht="38.25">
      <c r="A39" s="114">
        <v>42</v>
      </c>
      <c r="B39" s="115" t="s">
        <v>34</v>
      </c>
      <c r="C39" s="116">
        <v>650000</v>
      </c>
      <c r="D39" s="116"/>
      <c r="E39" s="116">
        <v>45000</v>
      </c>
      <c r="F39" s="116">
        <v>605000</v>
      </c>
      <c r="G39" s="116"/>
      <c r="H39" s="116"/>
      <c r="I39" s="116"/>
      <c r="J39" s="116"/>
      <c r="K39" s="116"/>
      <c r="L39" s="116"/>
      <c r="M39" s="119">
        <v>145000</v>
      </c>
      <c r="N39" s="116">
        <v>145000</v>
      </c>
    </row>
    <row r="40" spans="1:14" ht="12.75">
      <c r="A40" s="114">
        <v>421</v>
      </c>
      <c r="B40" s="115" t="s">
        <v>91</v>
      </c>
      <c r="C40" s="116">
        <v>350000</v>
      </c>
      <c r="D40" s="116"/>
      <c r="E40" s="116"/>
      <c r="F40" s="116">
        <v>350000</v>
      </c>
      <c r="G40" s="116"/>
      <c r="H40" s="116"/>
      <c r="I40" s="116"/>
      <c r="J40" s="116"/>
      <c r="K40" s="116"/>
      <c r="L40" s="116"/>
      <c r="M40" s="119"/>
      <c r="N40" s="116"/>
    </row>
    <row r="41" spans="1:14" ht="12.75">
      <c r="A41" s="114">
        <v>422</v>
      </c>
      <c r="B41" s="115" t="s">
        <v>32</v>
      </c>
      <c r="C41" s="116">
        <v>290000</v>
      </c>
      <c r="D41" s="116"/>
      <c r="E41" s="116">
        <v>40000</v>
      </c>
      <c r="F41" s="116">
        <v>250000</v>
      </c>
      <c r="G41" s="116"/>
      <c r="H41" s="116"/>
      <c r="I41" s="116"/>
      <c r="J41" s="116"/>
      <c r="K41" s="116"/>
      <c r="L41" s="116"/>
      <c r="M41" s="119"/>
      <c r="N41" s="116"/>
    </row>
    <row r="42" spans="1:14" ht="25.5">
      <c r="A42" s="114">
        <v>424</v>
      </c>
      <c r="B42" s="115" t="s">
        <v>35</v>
      </c>
      <c r="C42" s="116">
        <v>10000</v>
      </c>
      <c r="D42" s="116"/>
      <c r="E42" s="116">
        <v>5000</v>
      </c>
      <c r="F42" s="116">
        <v>5000</v>
      </c>
      <c r="G42" s="116"/>
      <c r="H42" s="116"/>
      <c r="I42" s="116"/>
      <c r="J42" s="116"/>
      <c r="K42" s="116"/>
      <c r="L42" s="116"/>
      <c r="M42" s="119"/>
      <c r="N42" s="116"/>
    </row>
    <row r="43" spans="1:14" ht="12.75">
      <c r="A43" s="113">
        <v>4241</v>
      </c>
      <c r="B43" s="134" t="s">
        <v>104</v>
      </c>
      <c r="C43" s="117">
        <v>5000</v>
      </c>
      <c r="D43" s="116"/>
      <c r="E43" s="116"/>
      <c r="F43" s="117">
        <v>5000</v>
      </c>
      <c r="G43" s="116"/>
      <c r="H43" s="116"/>
      <c r="I43" s="116"/>
      <c r="J43" s="116"/>
      <c r="K43" s="116"/>
      <c r="L43" s="116"/>
      <c r="M43" s="119"/>
      <c r="N43" s="116"/>
    </row>
    <row r="44" spans="1:14" s="10" customFormat="1" ht="12.75" customHeight="1">
      <c r="A44" s="113">
        <v>4241</v>
      </c>
      <c r="B44" s="112" t="s">
        <v>105</v>
      </c>
      <c r="C44" s="117">
        <v>5000</v>
      </c>
      <c r="D44" s="116"/>
      <c r="E44" s="117">
        <v>5000</v>
      </c>
      <c r="F44" s="117"/>
      <c r="G44" s="116"/>
      <c r="H44" s="116"/>
      <c r="I44" s="116"/>
      <c r="J44" s="116"/>
      <c r="K44" s="116"/>
      <c r="L44" s="116"/>
      <c r="M44" s="120"/>
      <c r="N44" s="117"/>
    </row>
    <row r="45" spans="1:14" s="10" customFormat="1" ht="12.75">
      <c r="A45" s="84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s="10" customFormat="1" ht="12.75">
      <c r="A46" s="84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3" ht="12.75">
      <c r="A47" s="84"/>
      <c r="B47" s="13" t="s">
        <v>106</v>
      </c>
      <c r="C47" s="9"/>
      <c r="D47" s="9"/>
      <c r="E47" s="9"/>
      <c r="F47" s="9"/>
      <c r="G47" s="9"/>
      <c r="H47" s="9"/>
      <c r="I47" s="9"/>
      <c r="J47" s="9"/>
      <c r="K47" s="9" t="s">
        <v>92</v>
      </c>
      <c r="L47" s="9"/>
      <c r="M47" s="9"/>
    </row>
    <row r="48" spans="1:13" ht="12.75">
      <c r="A48" s="84"/>
      <c r="B48" s="13"/>
      <c r="C48" s="9"/>
      <c r="D48" s="9"/>
      <c r="E48" s="9"/>
      <c r="F48" s="9"/>
      <c r="G48" s="9"/>
      <c r="H48" s="9"/>
      <c r="I48" s="9"/>
      <c r="J48" s="9" t="s">
        <v>93</v>
      </c>
      <c r="K48" s="9"/>
      <c r="L48" s="9"/>
      <c r="M48" s="9"/>
    </row>
    <row r="49" spans="1:13" ht="12.75">
      <c r="A49" s="84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84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s="10" customFormat="1" ht="12.75" customHeight="1">
      <c r="A51" s="84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s="10" customFormat="1" ht="12.75">
      <c r="A52" s="84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10" customFormat="1" ht="12.75">
      <c r="A53" s="84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3" ht="12.75">
      <c r="A54" s="84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84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84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4" s="10" customFormat="1" ht="12.75">
      <c r="A57" s="84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3" ht="12.75">
      <c r="A58" s="84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84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84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84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4" s="10" customFormat="1" ht="12.75">
      <c r="A62" s="84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3" ht="12.75">
      <c r="A63" s="84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84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4" s="10" customFormat="1" ht="12.75" customHeight="1">
      <c r="A65" s="84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s="10" customFormat="1" ht="12.75">
      <c r="A66" s="84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10" customFormat="1" ht="12.75">
      <c r="A67" s="84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3" ht="12.75">
      <c r="A68" s="84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84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84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4" s="10" customFormat="1" ht="12.75">
      <c r="A71" s="84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3" ht="12.75">
      <c r="A72" s="84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84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84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84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4" s="10" customFormat="1" ht="12.75">
      <c r="A76" s="84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3" ht="12.75">
      <c r="A77" s="84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84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 s="10" customFormat="1" ht="12.75" customHeight="1">
      <c r="A79" s="84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s="10" customFormat="1" ht="12.75">
      <c r="A80" s="84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10" customFormat="1" ht="12.75">
      <c r="A81" s="84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3" ht="12.75">
      <c r="A82" s="84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84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84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4" s="10" customFormat="1" ht="12.75">
      <c r="A85" s="84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3" ht="12.75">
      <c r="A86" s="84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84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84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84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4" s="10" customFormat="1" ht="12.75">
      <c r="A90" s="84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3" ht="12.75">
      <c r="A91" s="84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84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4" s="10" customFormat="1" ht="12.75">
      <c r="A93" s="84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10" customFormat="1" ht="12.75">
      <c r="A94" s="84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10" customFormat="1" ht="12.75">
      <c r="A95" s="84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3" ht="12.75">
      <c r="A96" s="84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84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84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4" s="10" customFormat="1" ht="12.75">
      <c r="A99" s="84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3" ht="12.75">
      <c r="A100" s="84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84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84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84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84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84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84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84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84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84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84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84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84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84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84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84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84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84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84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84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84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84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84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84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84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84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84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84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84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84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84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84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84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84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84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84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84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84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84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84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84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84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84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84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84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84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84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84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84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84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84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84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84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84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84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84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84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84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84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84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84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84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84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84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84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84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84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84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84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84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84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84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84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84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84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84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84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84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84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84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84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84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84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84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84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84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84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84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84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84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84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84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84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84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84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84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84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84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84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84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84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84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84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84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84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84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84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84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84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84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84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84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84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84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84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84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84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2.75">
      <c r="A217" s="84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2.75">
      <c r="A218" s="84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2.75">
      <c r="A219" s="84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84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2.75">
      <c r="A221" s="84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2.75">
      <c r="A222" s="84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2.75">
      <c r="A223" s="84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2.75">
      <c r="A224" s="84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84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84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84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2.75">
      <c r="A228" s="84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2.75">
      <c r="A229" s="84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84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84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2.75">
      <c r="A232" s="84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84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2.75">
      <c r="A234" s="84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84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84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84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2.75">
      <c r="A238" s="84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84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84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2.75">
      <c r="A241" s="84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84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84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84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2.75">
      <c r="A245" s="84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84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84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84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84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2.75">
      <c r="A250" s="84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84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84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84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84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84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84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2.75">
      <c r="A257" s="84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2.75">
      <c r="A258" s="84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2.75">
      <c r="A259" s="84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2.75">
      <c r="A260" s="84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2.75">
      <c r="A261" s="84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2.75">
      <c r="A262" s="84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2.75">
      <c r="A263" s="84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2.75">
      <c r="A264" s="84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2.75">
      <c r="A265" s="84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2.75">
      <c r="A266" s="84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2.75">
      <c r="A267" s="84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2.75">
      <c r="A268" s="84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2.75">
      <c r="A269" s="84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2.75">
      <c r="A270" s="84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2.75">
      <c r="A271" s="84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2.75">
      <c r="A272" s="84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2.75">
      <c r="A273" s="84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2.75">
      <c r="A274" s="84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2.75">
      <c r="A275" s="84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2.75">
      <c r="A276" s="84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2.75">
      <c r="A277" s="84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2.75">
      <c r="A278" s="84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2.75">
      <c r="A279" s="84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2.75">
      <c r="A280" s="84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2.75">
      <c r="A281" s="84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2.75">
      <c r="A282" s="84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2.75">
      <c r="A283" s="84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2.75">
      <c r="A284" s="84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2.75">
      <c r="A285" s="84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2.75">
      <c r="A286" s="84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2.75">
      <c r="A287" s="84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2.75">
      <c r="A288" s="84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2.75">
      <c r="A289" s="84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2.75">
      <c r="A290" s="84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2.75">
      <c r="A291" s="84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2.75">
      <c r="A292" s="84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2.75">
      <c r="A293" s="84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2.75">
      <c r="A294" s="84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2.75">
      <c r="A295" s="84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2.75">
      <c r="A296" s="84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2.75">
      <c r="A297" s="84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2.75">
      <c r="A298" s="84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2.75">
      <c r="A299" s="84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2.75">
      <c r="A300" s="84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2.75">
      <c r="A301" s="84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2.75">
      <c r="A302" s="84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2.75">
      <c r="A303" s="84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2.75">
      <c r="A304" s="84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2.75">
      <c r="A305" s="84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2.75">
      <c r="A306" s="84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2.75">
      <c r="A307" s="84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2.75">
      <c r="A308" s="84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2.75">
      <c r="A309" s="84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2.75">
      <c r="A310" s="84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2.75">
      <c r="A311" s="84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2.75">
      <c r="A312" s="84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2.75">
      <c r="A313" s="84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2.75">
      <c r="A314" s="84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2.75">
      <c r="A315" s="84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2.75">
      <c r="A316" s="84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2.75">
      <c r="A317" s="84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2.75">
      <c r="A318" s="84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>
      <c r="A319" s="84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</sheetData>
  <sheetProtection/>
  <mergeCells count="4">
    <mergeCell ref="A1:M1"/>
    <mergeCell ref="D2:E2"/>
    <mergeCell ref="F2:G2"/>
    <mergeCell ref="I2:J2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2019-10-17T11:54:35Z</cp:lastPrinted>
  <dcterms:created xsi:type="dcterms:W3CDTF">2013-09-11T11:00:21Z</dcterms:created>
  <dcterms:modified xsi:type="dcterms:W3CDTF">2019-11-14T12:16:37Z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