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DIO'!$A$2:$H$26</definedName>
    <definedName name="_xlnm.Print_Area" localSheetId="1">'PLAN PRIHODA'!$A$1:$I$61</definedName>
  </definedNames>
  <calcPr fullCalcOnLoad="1"/>
</workbook>
</file>

<file path=xl/sharedStrings.xml><?xml version="1.0" encoding="utf-8"?>
<sst xmlns="http://schemas.openxmlformats.org/spreadsheetml/2006/main" count="147" uniqueCount="127">
  <si>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</si>
  <si>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</si>
  <si>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</si>
  <si>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</si>
  <si>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</si>
  <si>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</si>
  <si>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</si>
  <si>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</si>
  <si>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</si>
  <si>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</si>
  <si>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</si>
  <si>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</si>
  <si>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</si>
  <si>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</si>
  <si>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</si>
  <si>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</si>
  <si>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</si>
  <si>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</si>
  <si>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</si>
  <si>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</si>
  <si>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</si>
  <si>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</si>
  <si>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</si>
  <si>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</si>
  <si>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</si>
  <si>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</si>
  <si>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</si>
  <si>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</si>
  <si>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</si>
  <si>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</si>
  <si>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</si>
  <si>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</si>
  <si>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</si>
  <si>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</si>
  <si>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</si>
  <si>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</si>
  <si>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</si>
  <si>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</si>
  <si>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</si>
  <si>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</si>
  <si>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</si>
  <si>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</si>
  <si>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</si>
  <si>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</si>
  <si>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</si>
  <si>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</si>
  <si>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</si>
  <si>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</si>
  <si>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</si>
  <si>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Ukupni rashodi i izdaci (klasa 3 + klasa 4+viš.pret.godina))</t>
  </si>
  <si>
    <t>Srednja škola Viktorovac, Sisak</t>
  </si>
  <si>
    <t>2021.</t>
  </si>
  <si>
    <t>PROJEKCIJA PLANA ZA 2021.</t>
  </si>
  <si>
    <t>Opći prihodi i primici (6711)-dec.sred.</t>
  </si>
  <si>
    <t>Prihodi od financijske imovine</t>
  </si>
  <si>
    <t>Prihod od financijske imovine</t>
  </si>
  <si>
    <t>Ukupno prihodi i primici za 2021.</t>
  </si>
  <si>
    <t>PLAN RASHODA I IZDATAKA</t>
  </si>
  <si>
    <t>Prihod od fin. Imovine (641)</t>
  </si>
  <si>
    <t>IZVOR</t>
  </si>
  <si>
    <t>Prihodi za posebne namjene     (6526)</t>
  </si>
  <si>
    <t>Opći prihodi i primci-Program javnih potreba škole (6711)-posebni zahtj.</t>
  </si>
  <si>
    <t>Stambeni objekti   (7211)</t>
  </si>
  <si>
    <t>Opći prihodi i primici (671) -1-</t>
  </si>
  <si>
    <t>Prihod za posebne namjene      (65264) -3-</t>
  </si>
  <si>
    <t>Pomoći  (636) -4-</t>
  </si>
  <si>
    <t>Donacije (663) -5-</t>
  </si>
  <si>
    <t>Prihodi od prodaje ili zamjane nef.imovin  (721) -6-</t>
  </si>
  <si>
    <t>Donacije (6631)i (6632)</t>
  </si>
  <si>
    <t>Opći prihodi i primici (671)</t>
  </si>
  <si>
    <t>Prihodi za posebne namjene(65264)</t>
  </si>
  <si>
    <t>Pomoći (636)</t>
  </si>
  <si>
    <t>Donacije (663)</t>
  </si>
  <si>
    <t>Prihodi od prodaje  nefinancijske imovine i nadoknade šteta s osnova osiguranja(721)</t>
  </si>
  <si>
    <t>Komunalne usluge</t>
  </si>
  <si>
    <t>Nastavni materijal</t>
  </si>
  <si>
    <t>Građevinski objekti</t>
  </si>
  <si>
    <t>Ravnateljica:</t>
  </si>
  <si>
    <t>školska kuhinja</t>
  </si>
  <si>
    <t>2022.</t>
  </si>
  <si>
    <t>PRIJEDLOG PLANA ZA 2020.-UKUPNO</t>
  </si>
  <si>
    <t>PROJEKCIJA PLANA ZA 2022.</t>
  </si>
  <si>
    <t>Službena putovanja</t>
  </si>
  <si>
    <t>Uredski materijal</t>
  </si>
  <si>
    <t>Knjige-smž</t>
  </si>
  <si>
    <t>Ostali nesp.ras.SMŽ</t>
  </si>
  <si>
    <t>Intel.usli.-Ugovor VS (MZO)</t>
  </si>
  <si>
    <t>uredski</t>
  </si>
  <si>
    <t>2023.</t>
  </si>
  <si>
    <t>Ukupno prihodi i primici za 2022.</t>
  </si>
  <si>
    <t>Ukupno prihodi i primici za 2023.</t>
  </si>
  <si>
    <t>Vlastiti prihodi(641,661,642)</t>
  </si>
  <si>
    <t xml:space="preserve">knjige </t>
  </si>
  <si>
    <t>Pomoći (63612-MZO-plaća)</t>
  </si>
  <si>
    <t>Pomoći(63613)  Agencije)</t>
  </si>
  <si>
    <t>Vlastiti prihodi (661,641,642 ) -2-</t>
  </si>
  <si>
    <t>Prihod od nefin.imovine (642)</t>
  </si>
  <si>
    <t xml:space="preserve">           Koraljka Porić, dipl.paed. </t>
  </si>
  <si>
    <t>Rashodi za dodatna ulaganja na nefi.imovini</t>
  </si>
  <si>
    <t>Dodatna ulaganja-građ.objkti</t>
  </si>
  <si>
    <t>Dodatna ulaganja-postojenja</t>
  </si>
  <si>
    <t>Dodatna ulaganja-prijev.sredstva</t>
  </si>
  <si>
    <t>Dodatna ulaganja-ostalo</t>
  </si>
  <si>
    <t>Članarina</t>
  </si>
  <si>
    <t>Zakupnine i najamnine</t>
  </si>
  <si>
    <t>Prijedlog plana 
za 2021.</t>
  </si>
  <si>
    <t>Projekcija plana    
za 2022.</t>
  </si>
  <si>
    <t>Projekcija plana 
za 2023.</t>
  </si>
  <si>
    <t>PRIJEDLOG FINANCIJSKOG PLANA (proračunski korisnik) ZA 2021. I                                                                                                                                            PROJEKCIJA PLANA ZA  2022. I 2023. GODINU</t>
  </si>
  <si>
    <t>Projekcija plana
za 2022.</t>
  </si>
  <si>
    <t>reprezentacija</t>
  </si>
  <si>
    <t>Pristojbe i naknade</t>
  </si>
  <si>
    <t>Zdravstvene usluge</t>
  </si>
  <si>
    <t>Ostale usluge</t>
  </si>
  <si>
    <t xml:space="preserve">  Vlastiti prih.(6615)(6614)</t>
  </si>
  <si>
    <t>Službena odjeća</t>
  </si>
  <si>
    <t>Troškovi i naknade mentorima(R1305)</t>
  </si>
  <si>
    <t>Prehrana i mater.za natj.(R1306)</t>
  </si>
  <si>
    <t>Ostali nespomenuti rashodi poslovanja(R0075-1)</t>
  </si>
  <si>
    <t>Šk.shema(r1365-2)</t>
  </si>
  <si>
    <t>Usluge prijevoza učenika(R3485-2)</t>
  </si>
  <si>
    <t>Materijal za hig.potrebe(R3485-1)</t>
  </si>
  <si>
    <t>Održavanje rač.programa-licen.(R3485)</t>
  </si>
  <si>
    <t>Oprema i namještaj</t>
  </si>
  <si>
    <t>Oprema i namještaj(R1363)</t>
  </si>
  <si>
    <t>Usluge TO i IO u SŠ(R1365)</t>
  </si>
  <si>
    <t>U Sisku, 28.09.2020.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</si>
</sst>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0" xfId="0" applyFont="1" applyBorder="1" applyAlignment="1" quotePrefix="1">
      <alignment horizontal="left" vertical="center" wrapText="1"/>
    </xf>
    <xf numFmtId="0" fontId="29" fillId="0" borderId="40" xfId="0" applyFont="1" applyBorder="1" applyAlignment="1" quotePrefix="1">
      <alignment horizontal="center" vertical="center" wrapText="1"/>
    </xf>
    <xf numFmtId="0" fontId="26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1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center" wrapText="1"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26" fillId="0" borderId="42" xfId="0" applyNumberFormat="1" applyFont="1" applyFill="1" applyBorder="1" applyAlignment="1" applyProtection="1">
      <alignment horizont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4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41" xfId="0" applyFont="1" applyFill="1" applyBorder="1" applyAlignment="1">
      <alignment horizontal="left"/>
    </xf>
    <xf numFmtId="3" fontId="33" fillId="7" borderId="42" xfId="0" applyNumberFormat="1" applyFont="1" applyFill="1" applyBorder="1" applyAlignment="1">
      <alignment horizontal="right"/>
    </xf>
    <xf numFmtId="3" fontId="33" fillId="7" borderId="42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Fill="1" applyBorder="1" applyAlignment="1">
      <alignment horizontal="right"/>
    </xf>
    <xf numFmtId="3" fontId="33" fillId="50" borderId="41" xfId="0" applyNumberFormat="1" applyFont="1" applyFill="1" applyBorder="1" applyAlignment="1" quotePrefix="1">
      <alignment horizontal="right"/>
    </xf>
    <xf numFmtId="3" fontId="33" fillId="50" borderId="42" xfId="0" applyNumberFormat="1" applyFont="1" applyFill="1" applyBorder="1" applyAlignment="1" applyProtection="1">
      <alignment horizontal="right" wrapText="1"/>
      <protection/>
    </xf>
    <xf numFmtId="3" fontId="33" fillId="7" borderId="4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6" fillId="0" borderId="42" xfId="0" applyNumberFormat="1" applyFont="1" applyFill="1" applyBorder="1" applyAlignment="1" applyProtection="1">
      <alignment/>
      <protection/>
    </xf>
    <xf numFmtId="4" fontId="26" fillId="0" borderId="42" xfId="0" applyNumberFormat="1" applyFont="1" applyFill="1" applyBorder="1" applyAlignment="1" applyProtection="1">
      <alignment wrapText="1"/>
      <protection/>
    </xf>
    <xf numFmtId="4" fontId="26" fillId="0" borderId="42" xfId="0" applyNumberFormat="1" applyFont="1" applyFill="1" applyBorder="1" applyAlignment="1" applyProtection="1">
      <alignment/>
      <protection/>
    </xf>
    <xf numFmtId="4" fontId="25" fillId="0" borderId="42" xfId="0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 horizontal="right"/>
      <protection/>
    </xf>
    <xf numFmtId="4" fontId="22" fillId="0" borderId="42" xfId="0" applyNumberFormat="1" applyFont="1" applyFill="1" applyBorder="1" applyAlignment="1" applyProtection="1">
      <alignment/>
      <protection/>
    </xf>
    <xf numFmtId="4" fontId="21" fillId="0" borderId="42" xfId="0" applyNumberFormat="1" applyFont="1" applyFill="1" applyBorder="1" applyAlignment="1" applyProtection="1">
      <alignment/>
      <protection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vertical="center"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28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4" fontId="70" fillId="0" borderId="42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42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1" fillId="7" borderId="40" xfId="0" applyNumberFormat="1" applyFont="1" applyFill="1" applyBorder="1" applyAlignment="1" applyProtection="1">
      <alignment/>
      <protection/>
    </xf>
    <xf numFmtId="3" fontId="33" fillId="0" borderId="42" xfId="0" applyNumberFormat="1" applyFont="1" applyFill="1" applyBorder="1" applyAlignment="1" applyProtection="1">
      <alignment horizontal="right" wrapText="1"/>
      <protection/>
    </xf>
    <xf numFmtId="4" fontId="25" fillId="0" borderId="42" xfId="0" applyNumberFormat="1" applyFont="1" applyFill="1" applyBorder="1" applyAlignment="1" applyProtection="1">
      <alignment wrapText="1"/>
      <protection/>
    </xf>
    <xf numFmtId="0" fontId="26" fillId="0" borderId="42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1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7" borderId="41" xfId="0" applyNumberFormat="1" applyFont="1" applyFill="1" applyBorder="1" applyAlignment="1" applyProtection="1" quotePrefix="1">
      <alignment horizontal="left" wrapText="1"/>
      <protection/>
    </xf>
    <xf numFmtId="0" fontId="37" fillId="7" borderId="40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6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41" xfId="0" applyNumberFormat="1" applyFont="1" applyFill="1" applyBorder="1" applyAlignment="1" applyProtection="1">
      <alignment horizontal="left" wrapText="1"/>
      <protection/>
    </xf>
    <xf numFmtId="0" fontId="33" fillId="50" borderId="40" xfId="0" applyNumberFormat="1" applyFont="1" applyFill="1" applyBorder="1" applyAlignment="1" applyProtection="1">
      <alignment horizontal="left" wrapText="1"/>
      <protection/>
    </xf>
    <xf numFmtId="0" fontId="33" fillId="50" borderId="45" xfId="0" applyNumberFormat="1" applyFont="1" applyFill="1" applyBorder="1" applyAlignment="1" applyProtection="1">
      <alignment horizontal="left" wrapText="1"/>
      <protection/>
    </xf>
    <xf numFmtId="0" fontId="33" fillId="7" borderId="41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45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41" xfId="0" applyNumberFormat="1" applyFont="1" applyFill="1" applyBorder="1" applyAlignment="1" applyProtection="1">
      <alignment horizontal="lef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6" fillId="0" borderId="41" xfId="0" applyFont="1" applyFill="1" applyBorder="1" applyAlignment="1" quotePrefix="1">
      <alignment horizontal="left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7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5" xfId="0" applyNumberFormat="1" applyFont="1" applyFill="1" applyBorder="1" applyAlignment="1" applyProtection="1">
      <alignment horizontal="center" vertical="center" wrapText="1"/>
      <protection/>
    </xf>
    <xf numFmtId="0" fontId="26" fillId="0" borderId="40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NumberFormat="1" applyFont="1" applyFill="1" applyBorder="1" applyAlignment="1" applyProtection="1">
      <alignment horizontal="right"/>
      <protection/>
    </xf>
    <xf numFmtId="0" fontId="22" fillId="0" borderId="42" xfId="0" applyNumberFormat="1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95875"/>
          <a:ext cx="10477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95875"/>
          <a:ext cx="10477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54442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54442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4">
      <selection activeCell="F8" sqref="F8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3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3.5">
      <c r="A2" s="156"/>
      <c r="B2" s="156"/>
      <c r="C2" s="156"/>
      <c r="D2" s="156"/>
      <c r="E2" s="156"/>
      <c r="F2" s="156"/>
      <c r="G2" s="156"/>
      <c r="H2" s="156"/>
    </row>
    <row r="3" spans="1:8" ht="48" customHeight="1">
      <c r="A3" s="149" t="s">
        <v>108</v>
      </c>
      <c r="B3" s="149"/>
      <c r="C3" s="149"/>
      <c r="D3" s="149"/>
      <c r="E3" s="149"/>
      <c r="F3" s="149"/>
      <c r="G3" s="149"/>
      <c r="H3" s="149"/>
    </row>
    <row r="4" spans="1:8" s="71" customFormat="1" ht="26.25" customHeight="1">
      <c r="A4" s="149" t="s">
        <v>36</v>
      </c>
      <c r="B4" s="149"/>
      <c r="C4" s="149"/>
      <c r="D4" s="149"/>
      <c r="E4" s="149"/>
      <c r="F4" s="149"/>
      <c r="G4" s="157"/>
      <c r="H4" s="157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105</v>
      </c>
      <c r="G6" s="78" t="s">
        <v>106</v>
      </c>
      <c r="H6" s="79" t="s">
        <v>107</v>
      </c>
      <c r="I6" s="80"/>
    </row>
    <row r="7" spans="1:9" ht="27.75" customHeight="1">
      <c r="A7" s="158" t="s">
        <v>38</v>
      </c>
      <c r="B7" s="144"/>
      <c r="C7" s="144"/>
      <c r="D7" s="144"/>
      <c r="E7" s="159"/>
      <c r="F7" s="93">
        <v>8758150</v>
      </c>
      <c r="G7" s="93">
        <v>8252950</v>
      </c>
      <c r="H7" s="93">
        <v>8352950</v>
      </c>
      <c r="I7" s="91"/>
    </row>
    <row r="8" spans="1:8" ht="22.5" customHeight="1">
      <c r="A8" s="141" t="s">
        <v>0</v>
      </c>
      <c r="B8" s="142"/>
      <c r="C8" s="142"/>
      <c r="D8" s="142"/>
      <c r="E8" s="148"/>
      <c r="F8" s="95">
        <v>8758150</v>
      </c>
      <c r="G8" s="95">
        <v>8252950</v>
      </c>
      <c r="H8" s="95">
        <v>8352950</v>
      </c>
    </row>
    <row r="9" spans="1:8" ht="22.5" customHeight="1">
      <c r="A9" s="160" t="s">
        <v>43</v>
      </c>
      <c r="B9" s="148"/>
      <c r="C9" s="148"/>
      <c r="D9" s="148"/>
      <c r="E9" s="148"/>
      <c r="F9" s="95"/>
      <c r="G9" s="95"/>
      <c r="H9" s="95"/>
    </row>
    <row r="10" spans="1:8" ht="22.5" customHeight="1">
      <c r="A10" s="92" t="s">
        <v>39</v>
      </c>
      <c r="B10" s="132"/>
      <c r="C10" s="132"/>
      <c r="D10" s="132"/>
      <c r="E10" s="132"/>
      <c r="F10" s="93">
        <v>9358150</v>
      </c>
      <c r="G10" s="93">
        <v>8397950</v>
      </c>
      <c r="H10" s="93">
        <v>8497950</v>
      </c>
    </row>
    <row r="11" spans="1:10" ht="22.5" customHeight="1">
      <c r="A11" s="145" t="s">
        <v>1</v>
      </c>
      <c r="B11" s="142"/>
      <c r="C11" s="142"/>
      <c r="D11" s="142"/>
      <c r="E11" s="146"/>
      <c r="F11" s="95">
        <v>8758150</v>
      </c>
      <c r="G11" s="95">
        <v>8252950</v>
      </c>
      <c r="H11" s="133">
        <v>8352950</v>
      </c>
      <c r="I11" s="61"/>
      <c r="J11" s="61"/>
    </row>
    <row r="12" spans="1:10" ht="22.5" customHeight="1">
      <c r="A12" s="147" t="s">
        <v>45</v>
      </c>
      <c r="B12" s="148"/>
      <c r="C12" s="148"/>
      <c r="D12" s="148"/>
      <c r="E12" s="148"/>
      <c r="F12" s="81">
        <v>600000</v>
      </c>
      <c r="G12" s="81">
        <v>145000</v>
      </c>
      <c r="H12" s="133">
        <v>145000</v>
      </c>
      <c r="I12" s="61"/>
      <c r="J12" s="61"/>
    </row>
    <row r="13" spans="1:10" ht="22.5" customHeight="1">
      <c r="A13" s="143" t="s">
        <v>2</v>
      </c>
      <c r="B13" s="144"/>
      <c r="C13" s="144"/>
      <c r="D13" s="144"/>
      <c r="E13" s="144"/>
      <c r="F13" s="94">
        <f>+F7-F10</f>
        <v>-600000</v>
      </c>
      <c r="G13" s="94">
        <v>-145000</v>
      </c>
      <c r="H13" s="94">
        <v>-145000</v>
      </c>
      <c r="J13" s="61"/>
    </row>
    <row r="14" spans="1:8" ht="25.5" customHeight="1">
      <c r="A14" s="149"/>
      <c r="B14" s="139"/>
      <c r="C14" s="139"/>
      <c r="D14" s="139"/>
      <c r="E14" s="139"/>
      <c r="F14" s="140"/>
      <c r="G14" s="140"/>
      <c r="H14" s="140"/>
    </row>
    <row r="15" spans="1:10" ht="27.75" customHeight="1">
      <c r="A15" s="74"/>
      <c r="B15" s="75"/>
      <c r="C15" s="75"/>
      <c r="D15" s="76"/>
      <c r="E15" s="77"/>
      <c r="F15" s="78" t="s">
        <v>105</v>
      </c>
      <c r="G15" s="78" t="s">
        <v>109</v>
      </c>
      <c r="H15" s="79" t="s">
        <v>107</v>
      </c>
      <c r="J15" s="61"/>
    </row>
    <row r="16" spans="1:10" ht="30.75" customHeight="1">
      <c r="A16" s="150" t="s">
        <v>46</v>
      </c>
      <c r="B16" s="151"/>
      <c r="C16" s="151"/>
      <c r="D16" s="151"/>
      <c r="E16" s="152"/>
      <c r="F16" s="96">
        <v>600000</v>
      </c>
      <c r="G16" s="96">
        <v>145000</v>
      </c>
      <c r="H16" s="97">
        <v>145000</v>
      </c>
      <c r="J16" s="61"/>
    </row>
    <row r="17" spans="1:10" ht="34.5" customHeight="1">
      <c r="A17" s="153" t="s">
        <v>47</v>
      </c>
      <c r="B17" s="154"/>
      <c r="C17" s="154"/>
      <c r="D17" s="154"/>
      <c r="E17" s="155"/>
      <c r="F17" s="98"/>
      <c r="G17" s="98"/>
      <c r="H17" s="94"/>
      <c r="J17" s="61"/>
    </row>
    <row r="18" spans="1:10" s="66" customFormat="1" ht="25.5" customHeight="1">
      <c r="A18" s="138"/>
      <c r="B18" s="139"/>
      <c r="C18" s="139"/>
      <c r="D18" s="139"/>
      <c r="E18" s="139"/>
      <c r="F18" s="140"/>
      <c r="G18" s="140"/>
      <c r="H18" s="140"/>
      <c r="J18" s="99"/>
    </row>
    <row r="19" spans="1:11" s="66" customFormat="1" ht="27.75" customHeight="1">
      <c r="A19" s="74"/>
      <c r="B19" s="75"/>
      <c r="C19" s="75"/>
      <c r="D19" s="76"/>
      <c r="E19" s="77"/>
      <c r="F19" s="78" t="s">
        <v>105</v>
      </c>
      <c r="G19" s="78" t="s">
        <v>109</v>
      </c>
      <c r="H19" s="79" t="s">
        <v>107</v>
      </c>
      <c r="J19" s="99"/>
      <c r="K19" s="99"/>
    </row>
    <row r="20" spans="1:10" s="66" customFormat="1" ht="22.5" customHeight="1">
      <c r="A20" s="141" t="s">
        <v>3</v>
      </c>
      <c r="B20" s="142"/>
      <c r="C20" s="142"/>
      <c r="D20" s="142"/>
      <c r="E20" s="142"/>
      <c r="F20" s="81"/>
      <c r="G20" s="81"/>
      <c r="H20" s="81"/>
      <c r="J20" s="99"/>
    </row>
    <row r="21" spans="1:8" s="66" customFormat="1" ht="33.75" customHeight="1">
      <c r="A21" s="141" t="s">
        <v>4</v>
      </c>
      <c r="B21" s="142"/>
      <c r="C21" s="142"/>
      <c r="D21" s="142"/>
      <c r="E21" s="142"/>
      <c r="F21" s="81"/>
      <c r="G21" s="81"/>
      <c r="H21" s="81"/>
    </row>
    <row r="22" spans="1:11" s="66" customFormat="1" ht="22.5" customHeight="1">
      <c r="A22" s="143" t="s">
        <v>5</v>
      </c>
      <c r="B22" s="144"/>
      <c r="C22" s="144"/>
      <c r="D22" s="144"/>
      <c r="E22" s="144"/>
      <c r="F22" s="93">
        <f>F20-F21</f>
        <v>0</v>
      </c>
      <c r="G22" s="93">
        <f>G20-G21</f>
        <v>0</v>
      </c>
      <c r="H22" s="93">
        <f>H20-H21</f>
        <v>0</v>
      </c>
      <c r="J22" s="100"/>
      <c r="K22" s="99"/>
    </row>
    <row r="23" spans="1:8" s="66" customFormat="1" ht="25.5" customHeight="1">
      <c r="A23" s="138"/>
      <c r="B23" s="139"/>
      <c r="C23" s="139"/>
      <c r="D23" s="139"/>
      <c r="E23" s="139"/>
      <c r="F23" s="140"/>
      <c r="G23" s="140"/>
      <c r="H23" s="140"/>
    </row>
    <row r="24" spans="1:8" s="66" customFormat="1" ht="22.5" customHeight="1">
      <c r="A24" s="145" t="s">
        <v>6</v>
      </c>
      <c r="B24" s="142"/>
      <c r="C24" s="142"/>
      <c r="D24" s="142"/>
      <c r="E24" s="142"/>
      <c r="F24" s="81" t="str">
        <f>IF((F13+F17+F22)&lt;&gt;0,"NESLAGANJE ZBROJA",(F13+F17+F22))</f>
        <v>NESLAGANJE ZBROJA</v>
      </c>
      <c r="G24" s="81" t="str">
        <f>IF((G13+G17+G22)&lt;&gt;0,"NESLAGANJE ZBROJA",(G13+G17+G22))</f>
        <v>NESLAGANJE ZBROJA</v>
      </c>
      <c r="H24" s="81" t="str">
        <f>IF((H13+H17+H22)&lt;&gt;0,"NESLAGANJE ZBROJA",(H13+H17+H22))</f>
        <v>NESLAGANJE ZBROJA</v>
      </c>
    </row>
    <row r="25" spans="1:5" s="66" customFormat="1" ht="18" customHeight="1">
      <c r="A25" s="82"/>
      <c r="B25" s="73"/>
      <c r="C25" s="73"/>
      <c r="D25" s="73"/>
      <c r="E25" s="73"/>
    </row>
    <row r="26" spans="1:8" ht="42" customHeight="1">
      <c r="A26" s="136" t="s">
        <v>48</v>
      </c>
      <c r="B26" s="137"/>
      <c r="C26" s="137"/>
      <c r="D26" s="137"/>
      <c r="E26" s="137"/>
      <c r="F26" s="137"/>
      <c r="G26" s="137"/>
      <c r="H26" s="137"/>
    </row>
    <row r="27" ht="12.75">
      <c r="E27" s="10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2"/>
      <c r="F33" s="63"/>
      <c r="G33" s="63"/>
      <c r="H33" s="63"/>
    </row>
    <row r="34" spans="5:8" ht="12.75">
      <c r="E34" s="102"/>
      <c r="F34" s="61"/>
      <c r="G34" s="61"/>
      <c r="H34" s="61"/>
    </row>
    <row r="35" spans="5:8" ht="12.75">
      <c r="E35" s="102"/>
      <c r="F35" s="61"/>
      <c r="G35" s="61"/>
      <c r="H35" s="61"/>
    </row>
    <row r="36" spans="5:8" ht="12.75">
      <c r="E36" s="102"/>
      <c r="F36" s="61"/>
      <c r="G36" s="61"/>
      <c r="H36" s="61"/>
    </row>
    <row r="37" spans="5:8" ht="12.75">
      <c r="E37" s="102"/>
      <c r="F37" s="61"/>
      <c r="G37" s="61"/>
      <c r="H37" s="61"/>
    </row>
    <row r="38" ht="12.75">
      <c r="E38" s="102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view="pageBreakPreview" zoomScale="132" zoomScaleSheetLayoutView="132" zoomScalePageLayoutView="0" workbookViewId="0" topLeftCell="A7">
      <selection activeCell="B15" sqref="B15"/>
    </sheetView>
  </sheetViews>
  <sheetFormatPr defaultColWidth="11.421875" defaultRowHeight="12.75"/>
  <cols>
    <col min="1" max="1" width="16.00390625" style="36" customWidth="1"/>
    <col min="2" max="2" width="16.7109375" style="36" customWidth="1"/>
    <col min="3" max="3" width="18.421875" style="36" customWidth="1"/>
    <col min="4" max="4" width="16.7109375" style="67" customWidth="1"/>
    <col min="5" max="7" width="17.57421875" style="9" customWidth="1"/>
    <col min="8" max="8" width="14.7109375" style="9" customWidth="1"/>
    <col min="9" max="9" width="17.5742187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1" spans="1:9" ht="24" customHeight="1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s="1" customFormat="1" ht="13.5" thickBot="1">
      <c r="A2" s="14"/>
      <c r="I2" s="15" t="s">
        <v>8</v>
      </c>
    </row>
    <row r="3" spans="1:9" s="1" customFormat="1" ht="27" thickBot="1">
      <c r="A3" s="87" t="s">
        <v>9</v>
      </c>
      <c r="B3" s="164" t="s">
        <v>51</v>
      </c>
      <c r="C3" s="165"/>
      <c r="D3" s="165"/>
      <c r="E3" s="165"/>
      <c r="F3" s="165"/>
      <c r="G3" s="165"/>
      <c r="H3" s="165"/>
      <c r="I3" s="166"/>
    </row>
    <row r="4" spans="1:9" s="1" customFormat="1" ht="84" customHeight="1" thickBot="1">
      <c r="A4" s="88" t="s">
        <v>10</v>
      </c>
      <c r="B4" s="16" t="s">
        <v>69</v>
      </c>
      <c r="C4" s="17" t="s">
        <v>91</v>
      </c>
      <c r="D4" s="17" t="s">
        <v>70</v>
      </c>
      <c r="E4" s="17" t="s">
        <v>71</v>
      </c>
      <c r="F4" s="17" t="s">
        <v>54</v>
      </c>
      <c r="G4" s="17" t="s">
        <v>72</v>
      </c>
      <c r="H4" s="17" t="s">
        <v>73</v>
      </c>
      <c r="I4" s="18" t="s">
        <v>16</v>
      </c>
    </row>
    <row r="5" spans="1:9" s="1" customFormat="1" ht="12.75">
      <c r="A5" s="3">
        <v>636</v>
      </c>
      <c r="B5" s="109"/>
      <c r="C5" s="4"/>
      <c r="D5" s="5"/>
      <c r="E5" s="109">
        <v>7124800</v>
      </c>
      <c r="F5" s="109"/>
      <c r="G5" s="6"/>
      <c r="H5" s="7"/>
      <c r="I5" s="8"/>
    </row>
    <row r="6" spans="1:9" s="1" customFormat="1" ht="12.75">
      <c r="A6" s="19">
        <v>636</v>
      </c>
      <c r="B6" s="121"/>
      <c r="C6" s="21"/>
      <c r="D6" s="104"/>
      <c r="E6" s="121">
        <v>5200</v>
      </c>
      <c r="F6" s="121"/>
      <c r="G6" s="105"/>
      <c r="H6" s="106"/>
      <c r="I6" s="107"/>
    </row>
    <row r="7" spans="1:9" s="1" customFormat="1" ht="12.75">
      <c r="A7" s="19">
        <v>641</v>
      </c>
      <c r="B7" s="121"/>
      <c r="C7" s="21">
        <v>500</v>
      </c>
      <c r="D7" s="104"/>
      <c r="E7" s="121"/>
      <c r="F7" s="121"/>
      <c r="G7" s="105"/>
      <c r="H7" s="106"/>
      <c r="I7" s="107"/>
    </row>
    <row r="8" spans="1:9" s="1" customFormat="1" ht="12.75">
      <c r="A8" s="19">
        <v>642</v>
      </c>
      <c r="B8" s="121"/>
      <c r="C8" s="21">
        <v>800</v>
      </c>
      <c r="D8" s="104"/>
      <c r="E8" s="121"/>
      <c r="F8" s="121"/>
      <c r="G8" s="105"/>
      <c r="H8" s="106"/>
      <c r="I8" s="107"/>
    </row>
    <row r="9" spans="1:9" s="1" customFormat="1" ht="12.75">
      <c r="A9" s="19">
        <v>651</v>
      </c>
      <c r="B9" s="103"/>
      <c r="C9" s="21"/>
      <c r="D9" s="104"/>
      <c r="E9" s="105"/>
      <c r="F9" s="105"/>
      <c r="G9" s="105"/>
      <c r="H9" s="106"/>
      <c r="I9" s="107"/>
    </row>
    <row r="10" spans="1:9" s="1" customFormat="1" ht="12.75">
      <c r="A10" s="19">
        <v>652</v>
      </c>
      <c r="B10" s="20"/>
      <c r="C10" s="21"/>
      <c r="D10" s="21">
        <v>50000</v>
      </c>
      <c r="E10" s="21"/>
      <c r="F10" s="21"/>
      <c r="G10" s="21"/>
      <c r="H10" s="22"/>
      <c r="I10" s="23"/>
    </row>
    <row r="11" spans="1:9" s="1" customFormat="1" ht="12.75">
      <c r="A11" s="19">
        <v>6615</v>
      </c>
      <c r="B11" s="20"/>
      <c r="C11" s="21">
        <v>50200</v>
      </c>
      <c r="D11" s="21"/>
      <c r="E11" s="21"/>
      <c r="F11" s="21"/>
      <c r="G11" s="21"/>
      <c r="H11" s="22"/>
      <c r="I11" s="23"/>
    </row>
    <row r="12" spans="1:9" s="1" customFormat="1" ht="12.75">
      <c r="A12" s="19">
        <v>6614</v>
      </c>
      <c r="B12" s="20"/>
      <c r="C12" s="21">
        <v>10000</v>
      </c>
      <c r="D12" s="21"/>
      <c r="E12" s="21"/>
      <c r="F12" s="21"/>
      <c r="G12" s="21"/>
      <c r="H12" s="22"/>
      <c r="I12" s="23"/>
    </row>
    <row r="13" spans="1:9" s="1" customFormat="1" ht="12.75">
      <c r="A13" s="19">
        <v>663</v>
      </c>
      <c r="B13" s="20"/>
      <c r="C13" s="21"/>
      <c r="D13" s="21"/>
      <c r="E13" s="21"/>
      <c r="F13" s="21"/>
      <c r="G13" s="21">
        <v>15000</v>
      </c>
      <c r="H13" s="22"/>
      <c r="I13" s="23"/>
    </row>
    <row r="14" spans="1:9" s="1" customFormat="1" ht="12.75">
      <c r="A14" s="19">
        <v>671</v>
      </c>
      <c r="B14" s="20">
        <v>571000</v>
      </c>
      <c r="C14" s="21"/>
      <c r="D14" s="21"/>
      <c r="E14" s="21"/>
      <c r="F14" s="21"/>
      <c r="G14" s="21"/>
      <c r="H14" s="22"/>
      <c r="I14" s="23"/>
    </row>
    <row r="15" spans="1:9" s="1" customFormat="1" ht="12.75">
      <c r="A15" s="19">
        <v>671</v>
      </c>
      <c r="B15" s="20">
        <v>930650</v>
      </c>
      <c r="C15" s="21"/>
      <c r="D15" s="21"/>
      <c r="E15" s="21"/>
      <c r="F15" s="21"/>
      <c r="G15" s="21"/>
      <c r="H15" s="22"/>
      <c r="I15" s="23"/>
    </row>
    <row r="16" spans="1:9" s="1" customFormat="1" ht="12.75">
      <c r="A16" s="19">
        <v>721</v>
      </c>
      <c r="B16" s="20"/>
      <c r="C16" s="21"/>
      <c r="D16" s="21"/>
      <c r="E16" s="21"/>
      <c r="F16" s="21"/>
      <c r="G16" s="21"/>
      <c r="H16" s="22"/>
      <c r="I16" s="23"/>
    </row>
    <row r="17" spans="1:9" s="1" customFormat="1" ht="12.75">
      <c r="A17" s="19">
        <v>922</v>
      </c>
      <c r="B17" s="20"/>
      <c r="C17" s="21">
        <v>600000</v>
      </c>
      <c r="D17" s="21"/>
      <c r="E17" s="21"/>
      <c r="F17" s="21"/>
      <c r="G17" s="21"/>
      <c r="H17" s="22"/>
      <c r="I17" s="23"/>
    </row>
    <row r="18" spans="1:9" s="1" customFormat="1" ht="13.5" thickBot="1">
      <c r="A18" s="25"/>
      <c r="B18" s="26"/>
      <c r="C18" s="27"/>
      <c r="D18" s="27"/>
      <c r="E18" s="27"/>
      <c r="F18" s="27"/>
      <c r="G18" s="27"/>
      <c r="H18" s="28"/>
      <c r="I18" s="29"/>
    </row>
    <row r="19" spans="1:9" s="1" customFormat="1" ht="30" customHeight="1" thickBot="1">
      <c r="A19" s="30" t="s">
        <v>17</v>
      </c>
      <c r="B19" s="31">
        <f aca="true" t="shared" si="0" ref="B19:G19">SUM(B5:B18)</f>
        <v>1501650</v>
      </c>
      <c r="C19" s="32">
        <f t="shared" si="0"/>
        <v>661500</v>
      </c>
      <c r="D19" s="33">
        <f t="shared" si="0"/>
        <v>50000</v>
      </c>
      <c r="E19" s="32">
        <f t="shared" si="0"/>
        <v>7130000</v>
      </c>
      <c r="F19" s="33">
        <f t="shared" si="0"/>
        <v>0</v>
      </c>
      <c r="G19" s="33">
        <f t="shared" si="0"/>
        <v>15000</v>
      </c>
      <c r="H19" s="32"/>
      <c r="I19" s="34">
        <v>0</v>
      </c>
    </row>
    <row r="20" spans="1:9" s="1" customFormat="1" ht="28.5" customHeight="1" thickBot="1">
      <c r="A20" s="30" t="s">
        <v>56</v>
      </c>
      <c r="B20" s="161">
        <f>B19+C19+D19+E19+G19+H19+I19</f>
        <v>9358150</v>
      </c>
      <c r="C20" s="162"/>
      <c r="D20" s="162"/>
      <c r="E20" s="162"/>
      <c r="F20" s="162"/>
      <c r="G20" s="162"/>
      <c r="H20" s="162"/>
      <c r="I20" s="163"/>
    </row>
    <row r="21" spans="1:9" ht="13.5" thickBot="1">
      <c r="A21" s="11"/>
      <c r="B21" s="108"/>
      <c r="C21" s="11"/>
      <c r="D21" s="12"/>
      <c r="E21" s="35"/>
      <c r="F21" s="35"/>
      <c r="I21" s="15"/>
    </row>
    <row r="22" spans="1:9" ht="24" customHeight="1" thickBot="1">
      <c r="A22" s="89" t="s">
        <v>9</v>
      </c>
      <c r="B22" s="164" t="s">
        <v>79</v>
      </c>
      <c r="C22" s="165"/>
      <c r="D22" s="165"/>
      <c r="E22" s="165"/>
      <c r="F22" s="165"/>
      <c r="G22" s="165"/>
      <c r="H22" s="165"/>
      <c r="I22" s="166"/>
    </row>
    <row r="23" spans="1:9" ht="93" thickBot="1">
      <c r="A23" s="90" t="s">
        <v>10</v>
      </c>
      <c r="B23" s="16" t="s">
        <v>11</v>
      </c>
      <c r="C23" s="17" t="s">
        <v>12</v>
      </c>
      <c r="D23" s="17" t="s">
        <v>13</v>
      </c>
      <c r="E23" s="17" t="s">
        <v>14</v>
      </c>
      <c r="F23" s="17" t="s">
        <v>54</v>
      </c>
      <c r="G23" s="17" t="s">
        <v>15</v>
      </c>
      <c r="H23" s="17" t="s">
        <v>44</v>
      </c>
      <c r="I23" s="18" t="s">
        <v>16</v>
      </c>
    </row>
    <row r="24" spans="1:9" ht="12.75">
      <c r="A24" s="3">
        <v>63</v>
      </c>
      <c r="B24" s="110"/>
      <c r="C24" s="4"/>
      <c r="D24" s="5"/>
      <c r="E24" s="125">
        <v>7100000</v>
      </c>
      <c r="F24" s="6"/>
      <c r="G24" s="6"/>
      <c r="H24" s="7"/>
      <c r="I24" s="8"/>
    </row>
    <row r="25" spans="1:9" ht="12.75">
      <c r="A25" s="19">
        <v>63</v>
      </c>
      <c r="B25" s="122"/>
      <c r="C25" s="21"/>
      <c r="D25" s="104"/>
      <c r="E25" s="126">
        <v>5000</v>
      </c>
      <c r="F25" s="105"/>
      <c r="G25" s="105"/>
      <c r="H25" s="106"/>
      <c r="I25" s="107"/>
    </row>
    <row r="26" spans="1:9" ht="12.75">
      <c r="A26" s="19">
        <v>64</v>
      </c>
      <c r="B26" s="122"/>
      <c r="C26" s="21">
        <v>1300</v>
      </c>
      <c r="D26" s="104"/>
      <c r="E26" s="105"/>
      <c r="F26" s="126"/>
      <c r="G26" s="105"/>
      <c r="H26" s="106"/>
      <c r="I26" s="107"/>
    </row>
    <row r="27" spans="1:9" ht="12.75">
      <c r="A27" s="19">
        <v>65</v>
      </c>
      <c r="B27" s="103"/>
      <c r="C27" s="21"/>
      <c r="D27" s="124">
        <v>50000</v>
      </c>
      <c r="E27" s="105"/>
      <c r="F27" s="105"/>
      <c r="G27" s="105"/>
      <c r="H27" s="106"/>
      <c r="I27" s="107"/>
    </row>
    <row r="28" spans="1:9" ht="12.75">
      <c r="A28" s="19">
        <v>66</v>
      </c>
      <c r="B28" s="20"/>
      <c r="C28" s="21">
        <v>10000</v>
      </c>
      <c r="D28" s="21"/>
      <c r="E28" s="21"/>
      <c r="F28" s="21"/>
      <c r="G28" s="21"/>
      <c r="H28" s="22"/>
      <c r="I28" s="23"/>
    </row>
    <row r="29" spans="1:9" ht="12.75">
      <c r="A29" s="19">
        <v>66</v>
      </c>
      <c r="B29" s="20"/>
      <c r="C29" s="21"/>
      <c r="D29" s="21"/>
      <c r="E29" s="21"/>
      <c r="F29" s="21"/>
      <c r="G29" s="21">
        <v>15000</v>
      </c>
      <c r="H29" s="22"/>
      <c r="I29" s="23"/>
    </row>
    <row r="30" spans="1:9" ht="12.75">
      <c r="A30" s="19">
        <v>67</v>
      </c>
      <c r="B30" s="20">
        <v>186000</v>
      </c>
      <c r="C30" s="21"/>
      <c r="D30" s="21"/>
      <c r="E30" s="21"/>
      <c r="F30" s="21"/>
      <c r="G30" s="21"/>
      <c r="H30" s="22"/>
      <c r="I30" s="23"/>
    </row>
    <row r="31" spans="1:9" ht="12.75">
      <c r="A31" s="19">
        <v>67</v>
      </c>
      <c r="B31" s="20">
        <v>930650</v>
      </c>
      <c r="C31" s="21"/>
      <c r="D31" s="21"/>
      <c r="E31" s="21"/>
      <c r="F31" s="21"/>
      <c r="G31" s="21"/>
      <c r="H31" s="22"/>
      <c r="I31" s="23"/>
    </row>
    <row r="32" spans="1:9" ht="12.75">
      <c r="A32" s="19">
        <v>72</v>
      </c>
      <c r="B32" s="20"/>
      <c r="C32" s="21"/>
      <c r="D32" s="21"/>
      <c r="E32" s="21"/>
      <c r="F32" s="21"/>
      <c r="G32" s="21"/>
      <c r="H32" s="22"/>
      <c r="I32" s="23"/>
    </row>
    <row r="33" spans="1:9" ht="12.75">
      <c r="A33" s="19">
        <v>92</v>
      </c>
      <c r="B33" s="20"/>
      <c r="C33" s="21">
        <v>100000</v>
      </c>
      <c r="D33" s="21"/>
      <c r="E33" s="21"/>
      <c r="F33" s="21"/>
      <c r="G33" s="21"/>
      <c r="H33" s="22"/>
      <c r="I33" s="23"/>
    </row>
    <row r="34" spans="1:9" ht="13.5" thickBot="1">
      <c r="A34" s="24"/>
      <c r="B34" s="20"/>
      <c r="C34" s="21"/>
      <c r="D34" s="21"/>
      <c r="E34" s="21"/>
      <c r="F34" s="21"/>
      <c r="G34" s="21"/>
      <c r="H34" s="22"/>
      <c r="I34" s="23"/>
    </row>
    <row r="35" spans="1:9" s="1" customFormat="1" ht="30" customHeight="1" thickBot="1">
      <c r="A35" s="30" t="s">
        <v>17</v>
      </c>
      <c r="B35" s="31">
        <f>SUM(B24:B34)</f>
        <v>1116650</v>
      </c>
      <c r="C35" s="32">
        <f>SUM(C24:C34)</f>
        <v>111300</v>
      </c>
      <c r="D35" s="33">
        <v>50000</v>
      </c>
      <c r="E35" s="32">
        <f>SUM(E24:E34)</f>
        <v>7105000</v>
      </c>
      <c r="F35" s="33">
        <f>SUM(F24:F34)</f>
        <v>0</v>
      </c>
      <c r="G35" s="33">
        <f>SUM(G24:G34)</f>
        <v>15000</v>
      </c>
      <c r="H35" s="32">
        <f>SUM(H24:H34)</f>
        <v>0</v>
      </c>
      <c r="I35" s="34"/>
    </row>
    <row r="36" spans="1:9" s="1" customFormat="1" ht="28.5" customHeight="1" thickBot="1">
      <c r="A36" s="30" t="s">
        <v>89</v>
      </c>
      <c r="B36" s="161">
        <f>B35+C35+D35+E35+G35+H35+I35</f>
        <v>8397950</v>
      </c>
      <c r="C36" s="162"/>
      <c r="D36" s="162"/>
      <c r="E36" s="162"/>
      <c r="F36" s="162"/>
      <c r="G36" s="162"/>
      <c r="H36" s="162"/>
      <c r="I36" s="163"/>
    </row>
    <row r="37" spans="1:9" s="1" customFormat="1" ht="28.5" customHeight="1">
      <c r="A37" s="130"/>
      <c r="B37" s="131"/>
      <c r="C37" s="131"/>
      <c r="D37" s="131"/>
      <c r="E37" s="131"/>
      <c r="F37" s="131"/>
      <c r="G37" s="131"/>
      <c r="H37" s="131"/>
      <c r="I37" s="131"/>
    </row>
    <row r="38" spans="1:9" s="1" customFormat="1" ht="28.5" customHeight="1">
      <c r="A38" s="130"/>
      <c r="B38" s="131"/>
      <c r="C38" s="131"/>
      <c r="D38" s="131"/>
      <c r="E38" s="131"/>
      <c r="F38" s="131"/>
      <c r="G38" s="131"/>
      <c r="H38" s="131"/>
      <c r="I38" s="131"/>
    </row>
    <row r="39" spans="1:9" s="1" customFormat="1" ht="28.5" customHeight="1">
      <c r="A39" s="130"/>
      <c r="B39" s="131"/>
      <c r="C39" s="131"/>
      <c r="D39" s="131"/>
      <c r="E39" s="131"/>
      <c r="F39" s="131"/>
      <c r="G39" s="131"/>
      <c r="H39" s="131"/>
      <c r="I39" s="131"/>
    </row>
    <row r="40" spans="1:9" s="1" customFormat="1" ht="28.5" customHeight="1">
      <c r="A40" s="130"/>
      <c r="B40" s="131"/>
      <c r="C40" s="131"/>
      <c r="D40" s="131"/>
      <c r="E40" s="131"/>
      <c r="F40" s="131"/>
      <c r="G40" s="131"/>
      <c r="H40" s="131"/>
      <c r="I40" s="131"/>
    </row>
    <row r="41" spans="1:9" s="1" customFormat="1" ht="28.5" customHeight="1">
      <c r="A41" s="130"/>
      <c r="B41" s="131"/>
      <c r="C41" s="131"/>
      <c r="D41" s="131"/>
      <c r="E41" s="131"/>
      <c r="F41" s="131"/>
      <c r="G41" s="131"/>
      <c r="H41" s="131"/>
      <c r="I41" s="131"/>
    </row>
    <row r="42" spans="1:9" s="1" customFormat="1" ht="28.5" customHeight="1">
      <c r="A42" s="130"/>
      <c r="B42" s="131"/>
      <c r="C42" s="131"/>
      <c r="D42" s="131"/>
      <c r="E42" s="131"/>
      <c r="F42" s="131"/>
      <c r="G42" s="131"/>
      <c r="H42" s="131"/>
      <c r="I42" s="131"/>
    </row>
    <row r="43" spans="1:9" s="1" customFormat="1" ht="28.5" customHeight="1">
      <c r="A43" s="130"/>
      <c r="B43" s="131"/>
      <c r="C43" s="131"/>
      <c r="D43" s="131"/>
      <c r="E43" s="131"/>
      <c r="F43" s="131"/>
      <c r="G43" s="131"/>
      <c r="H43" s="131"/>
      <c r="I43" s="131"/>
    </row>
    <row r="44" spans="1:9" s="1" customFormat="1" ht="28.5" customHeight="1">
      <c r="A44" s="130"/>
      <c r="B44" s="131"/>
      <c r="C44" s="131"/>
      <c r="D44" s="131"/>
      <c r="E44" s="131"/>
      <c r="F44" s="131"/>
      <c r="G44" s="131"/>
      <c r="H44" s="131"/>
      <c r="I44" s="131"/>
    </row>
    <row r="45" spans="1:9" s="1" customFormat="1" ht="28.5" customHeight="1">
      <c r="A45" s="130"/>
      <c r="B45" s="131"/>
      <c r="C45" s="131"/>
      <c r="D45" s="131"/>
      <c r="E45" s="131"/>
      <c r="F45" s="131"/>
      <c r="G45" s="131"/>
      <c r="H45" s="131"/>
      <c r="I45" s="131"/>
    </row>
    <row r="46" spans="2:6" ht="13.5" thickBot="1">
      <c r="B46" s="111"/>
      <c r="D46" s="37"/>
      <c r="E46" s="38"/>
      <c r="F46" s="38"/>
    </row>
    <row r="47" spans="1:9" ht="27" thickBot="1">
      <c r="A47" s="89" t="s">
        <v>9</v>
      </c>
      <c r="B47" s="164" t="s">
        <v>88</v>
      </c>
      <c r="C47" s="165"/>
      <c r="D47" s="165"/>
      <c r="E47" s="165"/>
      <c r="F47" s="165"/>
      <c r="G47" s="165"/>
      <c r="H47" s="165"/>
      <c r="I47" s="166"/>
    </row>
    <row r="48" spans="1:9" ht="73.5" customHeight="1" thickBot="1">
      <c r="A48" s="90" t="s">
        <v>10</v>
      </c>
      <c r="B48" s="16"/>
      <c r="C48" s="17" t="s">
        <v>12</v>
      </c>
      <c r="D48" s="17" t="s">
        <v>13</v>
      </c>
      <c r="E48" s="17" t="s">
        <v>14</v>
      </c>
      <c r="F48" s="17" t="s">
        <v>55</v>
      </c>
      <c r="G48" s="17" t="s">
        <v>15</v>
      </c>
      <c r="H48" s="17" t="s">
        <v>44</v>
      </c>
      <c r="I48" s="18" t="s">
        <v>16</v>
      </c>
    </row>
    <row r="49" spans="1:9" ht="12.75">
      <c r="A49" s="3">
        <v>63</v>
      </c>
      <c r="B49" s="109"/>
      <c r="C49" s="4"/>
      <c r="D49" s="5"/>
      <c r="E49" s="125">
        <v>7200000</v>
      </c>
      <c r="F49" s="6"/>
      <c r="G49" s="6"/>
      <c r="H49" s="7"/>
      <c r="I49" s="8"/>
    </row>
    <row r="50" spans="1:9" ht="12.75">
      <c r="A50" s="19">
        <v>63</v>
      </c>
      <c r="B50" s="121"/>
      <c r="C50" s="21"/>
      <c r="D50" s="104"/>
      <c r="E50" s="126">
        <v>5000</v>
      </c>
      <c r="F50" s="105"/>
      <c r="G50" s="105"/>
      <c r="H50" s="106"/>
      <c r="I50" s="107"/>
    </row>
    <row r="51" spans="1:9" ht="12.75">
      <c r="A51" s="19">
        <v>64</v>
      </c>
      <c r="B51" s="121"/>
      <c r="C51" s="21">
        <v>1300</v>
      </c>
      <c r="D51" s="104"/>
      <c r="E51" s="105"/>
      <c r="F51" s="126"/>
      <c r="G51" s="105"/>
      <c r="H51" s="106"/>
      <c r="I51" s="107"/>
    </row>
    <row r="52" spans="1:9" ht="12.75">
      <c r="A52" s="19">
        <v>65</v>
      </c>
      <c r="B52" s="103"/>
      <c r="C52" s="21"/>
      <c r="D52" s="124">
        <v>50000</v>
      </c>
      <c r="E52" s="105"/>
      <c r="F52" s="105"/>
      <c r="G52" s="105"/>
      <c r="H52" s="106"/>
      <c r="I52" s="107"/>
    </row>
    <row r="53" spans="1:9" ht="12.75">
      <c r="A53" s="19">
        <v>66</v>
      </c>
      <c r="B53" s="20"/>
      <c r="C53" s="21">
        <v>10000</v>
      </c>
      <c r="D53" s="21"/>
      <c r="E53" s="21"/>
      <c r="F53" s="21"/>
      <c r="G53" s="21"/>
      <c r="H53" s="22"/>
      <c r="I53" s="23"/>
    </row>
    <row r="54" spans="1:9" ht="12.75">
      <c r="A54" s="19">
        <v>66</v>
      </c>
      <c r="B54" s="20"/>
      <c r="C54" s="21"/>
      <c r="D54" s="21"/>
      <c r="E54" s="21"/>
      <c r="F54" s="21"/>
      <c r="G54" s="21">
        <v>15000</v>
      </c>
      <c r="H54" s="22"/>
      <c r="I54" s="23"/>
    </row>
    <row r="55" spans="1:9" ht="12.75">
      <c r="A55" s="19">
        <v>67</v>
      </c>
      <c r="B55" s="20">
        <v>186000</v>
      </c>
      <c r="C55" s="21"/>
      <c r="D55" s="21"/>
      <c r="E55" s="21"/>
      <c r="F55" s="21"/>
      <c r="G55" s="21"/>
      <c r="H55" s="22"/>
      <c r="I55" s="23"/>
    </row>
    <row r="56" spans="1:9" ht="12.75">
      <c r="A56" s="19">
        <v>67</v>
      </c>
      <c r="B56" s="20">
        <v>930650</v>
      </c>
      <c r="C56" s="21"/>
      <c r="D56" s="21"/>
      <c r="E56" s="21"/>
      <c r="F56" s="21"/>
      <c r="G56" s="21"/>
      <c r="H56" s="22"/>
      <c r="I56" s="23"/>
    </row>
    <row r="57" spans="1:9" ht="12.75">
      <c r="A57" s="19">
        <v>72</v>
      </c>
      <c r="B57" s="20"/>
      <c r="C57" s="21"/>
      <c r="D57" s="21"/>
      <c r="E57" s="21"/>
      <c r="F57" s="21"/>
      <c r="G57" s="21"/>
      <c r="H57" s="22"/>
      <c r="I57" s="23"/>
    </row>
    <row r="58" spans="1:9" ht="12.75">
      <c r="A58" s="19">
        <v>92</v>
      </c>
      <c r="B58" s="20"/>
      <c r="C58" s="21">
        <v>100000</v>
      </c>
      <c r="D58" s="21"/>
      <c r="E58" s="21"/>
      <c r="F58" s="21"/>
      <c r="G58" s="21"/>
      <c r="H58" s="22"/>
      <c r="I58" s="23"/>
    </row>
    <row r="59" spans="1:9" ht="13.5" customHeight="1" thickBot="1">
      <c r="A59" s="24"/>
      <c r="B59" s="20"/>
      <c r="C59" s="21"/>
      <c r="D59" s="21"/>
      <c r="E59" s="21"/>
      <c r="F59" s="21"/>
      <c r="G59" s="21"/>
      <c r="H59" s="22"/>
      <c r="I59" s="23"/>
    </row>
    <row r="60" spans="1:9" s="1" customFormat="1" ht="30" customHeight="1" thickBot="1">
      <c r="A60" s="30" t="s">
        <v>17</v>
      </c>
      <c r="B60" s="31">
        <f>SUM(B49:B59)</f>
        <v>1116650</v>
      </c>
      <c r="C60" s="32">
        <f>SUM(C49:C59)</f>
        <v>111300</v>
      </c>
      <c r="D60" s="33">
        <f>SUM(D49:D59)</f>
        <v>50000</v>
      </c>
      <c r="E60" s="32">
        <f>SUM(E49:E59)</f>
        <v>7205000</v>
      </c>
      <c r="F60" s="33">
        <f>SUM(F51:F59)</f>
        <v>0</v>
      </c>
      <c r="G60" s="33">
        <f>SUM(G51:G59)</f>
        <v>15000</v>
      </c>
      <c r="H60" s="32">
        <f>SUM(H49:H59)</f>
        <v>0</v>
      </c>
      <c r="I60" s="34"/>
    </row>
    <row r="61" spans="1:9" s="1" customFormat="1" ht="28.5" customHeight="1" thickBot="1">
      <c r="A61" s="30" t="s">
        <v>90</v>
      </c>
      <c r="B61" s="161">
        <f>B60+C60+D60+E60+G60+H60+I60</f>
        <v>8497950</v>
      </c>
      <c r="C61" s="162"/>
      <c r="D61" s="162"/>
      <c r="E61" s="162"/>
      <c r="F61" s="162"/>
      <c r="G61" s="162"/>
      <c r="H61" s="162"/>
      <c r="I61" s="163"/>
    </row>
    <row r="62" spans="3:6" ht="13.5" customHeight="1">
      <c r="C62" s="39"/>
      <c r="D62" s="37"/>
      <c r="E62" s="40"/>
      <c r="F62" s="40"/>
    </row>
    <row r="63" spans="3:6" ht="13.5" customHeight="1">
      <c r="C63" s="39"/>
      <c r="D63" s="41"/>
      <c r="E63" s="42"/>
      <c r="F63" s="42"/>
    </row>
    <row r="64" spans="4:6" ht="13.5" customHeight="1">
      <c r="D64" s="43"/>
      <c r="E64" s="44"/>
      <c r="F64" s="44"/>
    </row>
    <row r="65" spans="4:6" ht="13.5" customHeight="1">
      <c r="D65" s="45"/>
      <c r="E65" s="46"/>
      <c r="F65" s="46"/>
    </row>
    <row r="66" spans="4:6" ht="13.5" customHeight="1">
      <c r="D66" s="37"/>
      <c r="E66" s="38"/>
      <c r="F66" s="38"/>
    </row>
    <row r="67" spans="3:6" ht="28.5" customHeight="1">
      <c r="C67" s="39"/>
      <c r="D67" s="37"/>
      <c r="E67" s="47"/>
      <c r="F67" s="47"/>
    </row>
    <row r="68" spans="3:6" ht="13.5" customHeight="1">
      <c r="C68" s="39"/>
      <c r="D68" s="37"/>
      <c r="E68" s="42"/>
      <c r="F68" s="42"/>
    </row>
    <row r="69" spans="4:6" ht="13.5" customHeight="1">
      <c r="D69" s="37"/>
      <c r="E69" s="38"/>
      <c r="F69" s="38"/>
    </row>
    <row r="70" spans="4:6" ht="13.5" customHeight="1">
      <c r="D70" s="37"/>
      <c r="E70" s="46"/>
      <c r="F70" s="46"/>
    </row>
    <row r="71" spans="4:6" ht="13.5" customHeight="1">
      <c r="D71" s="37"/>
      <c r="E71" s="38"/>
      <c r="F71" s="38"/>
    </row>
    <row r="72" spans="4:6" ht="22.5" customHeight="1">
      <c r="D72" s="37"/>
      <c r="E72" s="48"/>
      <c r="F72" s="48"/>
    </row>
    <row r="73" spans="4:6" ht="13.5" customHeight="1">
      <c r="D73" s="43"/>
      <c r="E73" s="44"/>
      <c r="F73" s="44"/>
    </row>
    <row r="74" spans="2:6" ht="13.5" customHeight="1">
      <c r="B74" s="39"/>
      <c r="D74" s="43"/>
      <c r="E74" s="49"/>
      <c r="F74" s="49"/>
    </row>
    <row r="75" spans="3:6" ht="13.5" customHeight="1">
      <c r="C75" s="39"/>
      <c r="D75" s="43"/>
      <c r="E75" s="50"/>
      <c r="F75" s="50"/>
    </row>
    <row r="76" spans="3:6" ht="13.5" customHeight="1">
      <c r="C76" s="39"/>
      <c r="D76" s="45"/>
      <c r="E76" s="42"/>
      <c r="F76" s="42"/>
    </row>
    <row r="77" spans="4:6" ht="13.5" customHeight="1">
      <c r="D77" s="37"/>
      <c r="E77" s="38"/>
      <c r="F77" s="38"/>
    </row>
    <row r="78" spans="2:6" ht="13.5" customHeight="1">
      <c r="B78" s="39"/>
      <c r="D78" s="37"/>
      <c r="E78" s="40"/>
      <c r="F78" s="40"/>
    </row>
    <row r="79" spans="3:6" ht="13.5" customHeight="1">
      <c r="C79" s="39"/>
      <c r="D79" s="37"/>
      <c r="E79" s="49"/>
      <c r="F79" s="49"/>
    </row>
    <row r="80" spans="3:6" ht="13.5" customHeight="1">
      <c r="C80" s="39"/>
      <c r="D80" s="45"/>
      <c r="E80" s="42"/>
      <c r="F80" s="42"/>
    </row>
    <row r="81" spans="4:6" ht="13.5" customHeight="1">
      <c r="D81" s="43"/>
      <c r="E81" s="38"/>
      <c r="F81" s="38"/>
    </row>
    <row r="82" spans="3:6" ht="13.5" customHeight="1">
      <c r="C82" s="39"/>
      <c r="D82" s="43"/>
      <c r="E82" s="49"/>
      <c r="F82" s="49"/>
    </row>
    <row r="83" spans="4:6" ht="22.5" customHeight="1">
      <c r="D83" s="45"/>
      <c r="E83" s="48"/>
      <c r="F83" s="48"/>
    </row>
    <row r="84" spans="4:6" ht="13.5" customHeight="1">
      <c r="D84" s="37"/>
      <c r="E84" s="38"/>
      <c r="F84" s="38"/>
    </row>
    <row r="85" spans="4:6" ht="13.5" customHeight="1">
      <c r="D85" s="45"/>
      <c r="E85" s="42"/>
      <c r="F85" s="42"/>
    </row>
    <row r="86" spans="4:6" ht="13.5" customHeight="1">
      <c r="D86" s="37"/>
      <c r="E86" s="38"/>
      <c r="F86" s="38"/>
    </row>
    <row r="87" spans="4:6" ht="13.5" customHeight="1">
      <c r="D87" s="37"/>
      <c r="E87" s="38"/>
      <c r="F87" s="38"/>
    </row>
    <row r="88" spans="1:6" ht="13.5" customHeight="1">
      <c r="A88" s="39"/>
      <c r="D88" s="51"/>
      <c r="E88" s="49"/>
      <c r="F88" s="49"/>
    </row>
    <row r="89" spans="2:6" ht="13.5" customHeight="1">
      <c r="B89" s="39"/>
      <c r="C89" s="39"/>
      <c r="D89" s="52"/>
      <c r="E89" s="49"/>
      <c r="F89" s="49"/>
    </row>
    <row r="90" spans="2:6" ht="13.5" customHeight="1">
      <c r="B90" s="39"/>
      <c r="C90" s="39"/>
      <c r="D90" s="52"/>
      <c r="E90" s="40"/>
      <c r="F90" s="40"/>
    </row>
    <row r="91" spans="2:6" ht="13.5" customHeight="1">
      <c r="B91" s="39"/>
      <c r="C91" s="39"/>
      <c r="D91" s="45"/>
      <c r="E91" s="46"/>
      <c r="F91" s="46"/>
    </row>
    <row r="92" spans="4:6" ht="12.75">
      <c r="D92" s="37"/>
      <c r="E92" s="38"/>
      <c r="F92" s="38"/>
    </row>
    <row r="93" spans="2:6" ht="12.75">
      <c r="B93" s="39"/>
      <c r="D93" s="37"/>
      <c r="E93" s="49"/>
      <c r="F93" s="49"/>
    </row>
    <row r="94" spans="3:6" ht="12.75">
      <c r="C94" s="39"/>
      <c r="D94" s="37"/>
      <c r="E94" s="40"/>
      <c r="F94" s="40"/>
    </row>
    <row r="95" spans="3:6" ht="12.75">
      <c r="C95" s="39"/>
      <c r="D95" s="45"/>
      <c r="E95" s="42"/>
      <c r="F95" s="42"/>
    </row>
    <row r="96" spans="4:6" ht="12.75">
      <c r="D96" s="37"/>
      <c r="E96" s="38"/>
      <c r="F96" s="38"/>
    </row>
    <row r="97" spans="4:6" ht="12.75">
      <c r="D97" s="37"/>
      <c r="E97" s="38"/>
      <c r="F97" s="38"/>
    </row>
    <row r="98" spans="4:6" ht="12.75">
      <c r="D98" s="53"/>
      <c r="E98" s="54"/>
      <c r="F98" s="54"/>
    </row>
    <row r="99" spans="4:6" ht="12.75">
      <c r="D99" s="37"/>
      <c r="E99" s="38"/>
      <c r="F99" s="38"/>
    </row>
    <row r="100" spans="4:6" ht="12.75">
      <c r="D100" s="37"/>
      <c r="E100" s="38"/>
      <c r="F100" s="38"/>
    </row>
    <row r="101" spans="4:6" ht="12.75">
      <c r="D101" s="37"/>
      <c r="E101" s="38"/>
      <c r="F101" s="38"/>
    </row>
    <row r="102" spans="4:6" ht="12.75">
      <c r="D102" s="45"/>
      <c r="E102" s="42"/>
      <c r="F102" s="42"/>
    </row>
    <row r="103" spans="4:6" ht="12.75">
      <c r="D103" s="37"/>
      <c r="E103" s="38"/>
      <c r="F103" s="38"/>
    </row>
    <row r="104" spans="4:6" ht="12.75">
      <c r="D104" s="45"/>
      <c r="E104" s="42"/>
      <c r="F104" s="42"/>
    </row>
    <row r="105" spans="4:6" ht="12.75">
      <c r="D105" s="37"/>
      <c r="E105" s="38"/>
      <c r="F105" s="38"/>
    </row>
    <row r="106" spans="4:6" ht="12.75">
      <c r="D106" s="37"/>
      <c r="E106" s="38"/>
      <c r="F106" s="38"/>
    </row>
    <row r="107" spans="4:6" ht="12.75">
      <c r="D107" s="37"/>
      <c r="E107" s="38"/>
      <c r="F107" s="38"/>
    </row>
    <row r="108" spans="4:6" ht="12.75">
      <c r="D108" s="37"/>
      <c r="E108" s="38"/>
      <c r="F108" s="38"/>
    </row>
    <row r="109" spans="1:6" ht="28.5" customHeight="1">
      <c r="A109" s="55"/>
      <c r="B109" s="55"/>
      <c r="C109" s="55"/>
      <c r="D109" s="56"/>
      <c r="E109" s="57"/>
      <c r="F109" s="123"/>
    </row>
    <row r="110" spans="3:6" ht="12.75">
      <c r="C110" s="39"/>
      <c r="D110" s="37"/>
      <c r="E110" s="40"/>
      <c r="F110" s="40"/>
    </row>
    <row r="111" spans="4:6" ht="12.75">
      <c r="D111" s="58"/>
      <c r="E111" s="59"/>
      <c r="F111" s="59"/>
    </row>
    <row r="112" spans="4:6" ht="12.75">
      <c r="D112" s="37"/>
      <c r="E112" s="38"/>
      <c r="F112" s="38"/>
    </row>
    <row r="113" spans="4:6" ht="12.75">
      <c r="D113" s="53"/>
      <c r="E113" s="54"/>
      <c r="F113" s="54"/>
    </row>
    <row r="114" spans="4:6" ht="12.75">
      <c r="D114" s="53"/>
      <c r="E114" s="54"/>
      <c r="F114" s="54"/>
    </row>
    <row r="115" spans="4:6" ht="12.75">
      <c r="D115" s="37"/>
      <c r="E115" s="38"/>
      <c r="F115" s="38"/>
    </row>
    <row r="116" spans="4:6" ht="12.75">
      <c r="D116" s="45"/>
      <c r="E116" s="42"/>
      <c r="F116" s="42"/>
    </row>
    <row r="117" spans="4:6" ht="12.75">
      <c r="D117" s="37"/>
      <c r="E117" s="38"/>
      <c r="F117" s="38"/>
    </row>
    <row r="118" spans="4:6" ht="12.75">
      <c r="D118" s="37"/>
      <c r="E118" s="38"/>
      <c r="F118" s="38"/>
    </row>
    <row r="119" spans="4:6" ht="12.75">
      <c r="D119" s="45"/>
      <c r="E119" s="42"/>
      <c r="F119" s="42"/>
    </row>
    <row r="120" spans="4:6" ht="12.75">
      <c r="D120" s="37"/>
      <c r="E120" s="38"/>
      <c r="F120" s="38"/>
    </row>
    <row r="121" spans="4:6" ht="12.75">
      <c r="D121" s="53"/>
      <c r="E121" s="54"/>
      <c r="F121" s="54"/>
    </row>
    <row r="122" spans="4:6" ht="12.75">
      <c r="D122" s="45"/>
      <c r="E122" s="59"/>
      <c r="F122" s="59"/>
    </row>
    <row r="123" spans="4:6" ht="12.75">
      <c r="D123" s="43"/>
      <c r="E123" s="54"/>
      <c r="F123" s="54"/>
    </row>
    <row r="124" spans="4:6" ht="12.75">
      <c r="D124" s="45"/>
      <c r="E124" s="42"/>
      <c r="F124" s="42"/>
    </row>
    <row r="125" spans="4:6" ht="12.75">
      <c r="D125" s="37"/>
      <c r="E125" s="38"/>
      <c r="F125" s="38"/>
    </row>
    <row r="126" spans="3:6" ht="12.75">
      <c r="C126" s="39"/>
      <c r="D126" s="37"/>
      <c r="E126" s="40"/>
      <c r="F126" s="40"/>
    </row>
    <row r="127" spans="4:6" ht="12.75">
      <c r="D127" s="43"/>
      <c r="E127" s="42"/>
      <c r="F127" s="42"/>
    </row>
    <row r="128" spans="4:6" ht="12.75">
      <c r="D128" s="43"/>
      <c r="E128" s="54"/>
      <c r="F128" s="54"/>
    </row>
    <row r="129" spans="3:6" ht="12.75">
      <c r="C129" s="39"/>
      <c r="D129" s="43"/>
      <c r="E129" s="60"/>
      <c r="F129" s="60"/>
    </row>
    <row r="130" spans="3:6" ht="12.75">
      <c r="C130" s="39"/>
      <c r="D130" s="45"/>
      <c r="E130" s="46"/>
      <c r="F130" s="46"/>
    </row>
    <row r="131" spans="4:6" ht="12.75">
      <c r="D131" s="37"/>
      <c r="E131" s="38"/>
      <c r="F131" s="38"/>
    </row>
    <row r="132" spans="4:6" ht="12.75">
      <c r="D132" s="58"/>
      <c r="E132" s="61"/>
      <c r="F132" s="61"/>
    </row>
    <row r="133" spans="4:6" ht="11.25" customHeight="1">
      <c r="D133" s="53"/>
      <c r="E133" s="54"/>
      <c r="F133" s="54"/>
    </row>
    <row r="134" spans="2:6" ht="24" customHeight="1">
      <c r="B134" s="39"/>
      <c r="D134" s="53"/>
      <c r="E134" s="62"/>
      <c r="F134" s="62"/>
    </row>
    <row r="135" spans="3:6" ht="15" customHeight="1">
      <c r="C135" s="39"/>
      <c r="D135" s="53"/>
      <c r="E135" s="62"/>
      <c r="F135" s="62"/>
    </row>
    <row r="136" spans="4:6" ht="11.25" customHeight="1">
      <c r="D136" s="58"/>
      <c r="E136" s="59"/>
      <c r="F136" s="59"/>
    </row>
    <row r="137" spans="4:6" ht="12.75">
      <c r="D137" s="53"/>
      <c r="E137" s="54"/>
      <c r="F137" s="54"/>
    </row>
    <row r="138" spans="2:6" ht="13.5" customHeight="1">
      <c r="B138" s="39"/>
      <c r="D138" s="53"/>
      <c r="E138" s="63"/>
      <c r="F138" s="63"/>
    </row>
    <row r="139" spans="3:6" ht="12.75" customHeight="1">
      <c r="C139" s="39"/>
      <c r="D139" s="53"/>
      <c r="E139" s="40"/>
      <c r="F139" s="40"/>
    </row>
    <row r="140" spans="3:6" ht="12.75" customHeight="1">
      <c r="C140" s="39"/>
      <c r="D140" s="45"/>
      <c r="E140" s="46"/>
      <c r="F140" s="46"/>
    </row>
    <row r="141" spans="4:6" ht="12.75">
      <c r="D141" s="37"/>
      <c r="E141" s="38"/>
      <c r="F141" s="38"/>
    </row>
    <row r="142" spans="3:6" ht="12.75">
      <c r="C142" s="39"/>
      <c r="D142" s="37"/>
      <c r="E142" s="60"/>
      <c r="F142" s="60"/>
    </row>
    <row r="143" spans="4:6" ht="12.75">
      <c r="D143" s="58"/>
      <c r="E143" s="59"/>
      <c r="F143" s="59"/>
    </row>
    <row r="144" spans="4:6" ht="12.75">
      <c r="D144" s="53"/>
      <c r="E144" s="54"/>
      <c r="F144" s="54"/>
    </row>
    <row r="145" spans="4:6" ht="12.75">
      <c r="D145" s="37"/>
      <c r="E145" s="38"/>
      <c r="F145" s="38"/>
    </row>
    <row r="146" spans="1:6" ht="19.5" customHeight="1">
      <c r="A146" s="64"/>
      <c r="B146" s="11"/>
      <c r="C146" s="11"/>
      <c r="D146" s="11"/>
      <c r="E146" s="49"/>
      <c r="F146" s="49"/>
    </row>
    <row r="147" spans="1:6" ht="15" customHeight="1">
      <c r="A147" s="39"/>
      <c r="D147" s="51"/>
      <c r="E147" s="49"/>
      <c r="F147" s="49"/>
    </row>
    <row r="148" spans="1:6" ht="12.75">
      <c r="A148" s="39"/>
      <c r="B148" s="39"/>
      <c r="D148" s="51"/>
      <c r="E148" s="40"/>
      <c r="F148" s="40"/>
    </row>
    <row r="149" spans="3:6" ht="12.75">
      <c r="C149" s="39"/>
      <c r="D149" s="37"/>
      <c r="E149" s="49"/>
      <c r="F149" s="49"/>
    </row>
    <row r="150" spans="4:6" ht="12.75">
      <c r="D150" s="41"/>
      <c r="E150" s="42"/>
      <c r="F150" s="42"/>
    </row>
    <row r="151" spans="2:6" ht="12.75">
      <c r="B151" s="39"/>
      <c r="D151" s="37"/>
      <c r="E151" s="40"/>
      <c r="F151" s="40"/>
    </row>
    <row r="152" spans="3:6" ht="12.75">
      <c r="C152" s="39"/>
      <c r="D152" s="37"/>
      <c r="E152" s="40"/>
      <c r="F152" s="40"/>
    </row>
    <row r="153" spans="4:6" ht="12.75">
      <c r="D153" s="45"/>
      <c r="E153" s="46"/>
      <c r="F153" s="46"/>
    </row>
    <row r="154" spans="3:6" ht="22.5" customHeight="1">
      <c r="C154" s="39"/>
      <c r="D154" s="37"/>
      <c r="E154" s="47"/>
      <c r="F154" s="47"/>
    </row>
    <row r="155" spans="4:6" ht="12.75">
      <c r="D155" s="37"/>
      <c r="E155" s="46"/>
      <c r="F155" s="46"/>
    </row>
    <row r="156" spans="2:6" ht="12.75">
      <c r="B156" s="39"/>
      <c r="D156" s="43"/>
      <c r="E156" s="49"/>
      <c r="F156" s="49"/>
    </row>
    <row r="157" spans="3:6" ht="12.75">
      <c r="C157" s="39"/>
      <c r="D157" s="43"/>
      <c r="E157" s="50"/>
      <c r="F157" s="50"/>
    </row>
    <row r="158" spans="4:6" ht="12.75">
      <c r="D158" s="45"/>
      <c r="E158" s="42"/>
      <c r="F158" s="42"/>
    </row>
    <row r="159" spans="1:6" ht="13.5" customHeight="1">
      <c r="A159" s="39"/>
      <c r="D159" s="51"/>
      <c r="E159" s="49"/>
      <c r="F159" s="49"/>
    </row>
    <row r="160" spans="2:6" ht="13.5" customHeight="1">
      <c r="B160" s="39"/>
      <c r="D160" s="37"/>
      <c r="E160" s="49"/>
      <c r="F160" s="49"/>
    </row>
    <row r="161" spans="3:6" ht="13.5" customHeight="1">
      <c r="C161" s="39"/>
      <c r="D161" s="37"/>
      <c r="E161" s="40"/>
      <c r="F161" s="40"/>
    </row>
    <row r="162" spans="3:6" ht="12.75">
      <c r="C162" s="39"/>
      <c r="D162" s="45"/>
      <c r="E162" s="42"/>
      <c r="F162" s="42"/>
    </row>
    <row r="163" spans="3:6" ht="12.75">
      <c r="C163" s="39"/>
      <c r="D163" s="37"/>
      <c r="E163" s="40"/>
      <c r="F163" s="40"/>
    </row>
    <row r="164" spans="4:6" ht="12.75">
      <c r="D164" s="58"/>
      <c r="E164" s="59"/>
      <c r="F164" s="59"/>
    </row>
    <row r="165" spans="3:6" ht="12.75">
      <c r="C165" s="39"/>
      <c r="D165" s="43"/>
      <c r="E165" s="60"/>
      <c r="F165" s="60"/>
    </row>
    <row r="166" spans="3:6" ht="12.75">
      <c r="C166" s="39"/>
      <c r="D166" s="45"/>
      <c r="E166" s="46"/>
      <c r="F166" s="46"/>
    </row>
    <row r="167" spans="4:6" ht="12.75">
      <c r="D167" s="58"/>
      <c r="E167" s="65"/>
      <c r="F167" s="65"/>
    </row>
    <row r="168" spans="2:6" ht="12.75">
      <c r="B168" s="39"/>
      <c r="D168" s="53"/>
      <c r="E168" s="63"/>
      <c r="F168" s="63"/>
    </row>
    <row r="169" spans="3:6" ht="12.75">
      <c r="C169" s="39"/>
      <c r="D169" s="53"/>
      <c r="E169" s="40"/>
      <c r="F169" s="40"/>
    </row>
    <row r="170" spans="3:6" ht="12.75">
      <c r="C170" s="39"/>
      <c r="D170" s="45"/>
      <c r="E170" s="46"/>
      <c r="F170" s="46"/>
    </row>
    <row r="171" spans="3:6" ht="12.75">
      <c r="C171" s="39"/>
      <c r="D171" s="45"/>
      <c r="E171" s="46"/>
      <c r="F171" s="46"/>
    </row>
    <row r="172" spans="4:6" ht="12.75">
      <c r="D172" s="37"/>
      <c r="E172" s="38"/>
      <c r="F172" s="38"/>
    </row>
    <row r="173" spans="1:6" s="66" customFormat="1" ht="18" customHeight="1">
      <c r="A173" s="167"/>
      <c r="B173" s="168"/>
      <c r="C173" s="168"/>
      <c r="D173" s="168"/>
      <c r="E173" s="168"/>
      <c r="F173" s="73"/>
    </row>
    <row r="174" spans="1:6" ht="28.5" customHeight="1">
      <c r="A174" s="55"/>
      <c r="B174" s="55"/>
      <c r="C174" s="55"/>
      <c r="D174" s="56"/>
      <c r="E174" s="57"/>
      <c r="F174" s="123"/>
    </row>
    <row r="176" spans="1:6" ht="15">
      <c r="A176" s="68"/>
      <c r="B176" s="39"/>
      <c r="C176" s="39"/>
      <c r="D176" s="69"/>
      <c r="E176" s="10"/>
      <c r="F176" s="10"/>
    </row>
    <row r="177" spans="1:6" ht="12.75">
      <c r="A177" s="39"/>
      <c r="B177" s="39"/>
      <c r="C177" s="39"/>
      <c r="D177" s="69"/>
      <c r="E177" s="10"/>
      <c r="F177" s="10"/>
    </row>
    <row r="178" spans="1:6" ht="17.25" customHeight="1">
      <c r="A178" s="39"/>
      <c r="B178" s="39"/>
      <c r="C178" s="39"/>
      <c r="D178" s="69"/>
      <c r="E178" s="10"/>
      <c r="F178" s="10"/>
    </row>
    <row r="179" spans="1:6" ht="13.5" customHeight="1">
      <c r="A179" s="39"/>
      <c r="B179" s="39"/>
      <c r="C179" s="39"/>
      <c r="D179" s="69"/>
      <c r="E179" s="10"/>
      <c r="F179" s="10"/>
    </row>
    <row r="180" spans="1:6" ht="12.75">
      <c r="A180" s="39"/>
      <c r="B180" s="39"/>
      <c r="C180" s="39"/>
      <c r="D180" s="69"/>
      <c r="E180" s="10"/>
      <c r="F180" s="10"/>
    </row>
    <row r="181" spans="1:3" ht="12.75">
      <c r="A181" s="39"/>
      <c r="B181" s="39"/>
      <c r="C181" s="39"/>
    </row>
    <row r="182" spans="1:6" ht="12.75">
      <c r="A182" s="39"/>
      <c r="B182" s="39"/>
      <c r="C182" s="39"/>
      <c r="D182" s="69"/>
      <c r="E182" s="10"/>
      <c r="F182" s="10"/>
    </row>
    <row r="183" spans="1:6" ht="12.75">
      <c r="A183" s="39"/>
      <c r="B183" s="39"/>
      <c r="C183" s="39"/>
      <c r="D183" s="69"/>
      <c r="E183" s="70"/>
      <c r="F183" s="70"/>
    </row>
    <row r="184" spans="1:6" ht="12.75">
      <c r="A184" s="39"/>
      <c r="B184" s="39"/>
      <c r="C184" s="39"/>
      <c r="D184" s="69"/>
      <c r="E184" s="10"/>
      <c r="F184" s="10"/>
    </row>
    <row r="185" spans="1:6" ht="22.5" customHeight="1">
      <c r="A185" s="39"/>
      <c r="B185" s="39"/>
      <c r="C185" s="39"/>
      <c r="D185" s="69"/>
      <c r="E185" s="47"/>
      <c r="F185" s="47"/>
    </row>
    <row r="186" spans="4:6" ht="22.5" customHeight="1">
      <c r="D186" s="45"/>
      <c r="E186" s="48"/>
      <c r="F186" s="48"/>
    </row>
  </sheetData>
  <sheetProtection/>
  <mergeCells count="8">
    <mergeCell ref="A1:I1"/>
    <mergeCell ref="B20:I20"/>
    <mergeCell ref="B22:I22"/>
    <mergeCell ref="B36:I36"/>
    <mergeCell ref="B47:I47"/>
    <mergeCell ref="A173:E173"/>
    <mergeCell ref="B3:I3"/>
    <mergeCell ref="B61:I6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107" max="9" man="1"/>
    <brk id="17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7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5.8515625" style="85" customWidth="1"/>
    <col min="2" max="2" width="24.8515625" style="86" customWidth="1"/>
    <col min="3" max="3" width="12.140625" style="2" customWidth="1"/>
    <col min="4" max="4" width="9.8515625" style="2" customWidth="1"/>
    <col min="5" max="5" width="10.421875" style="2" customWidth="1"/>
    <col min="6" max="6" width="11.28125" style="2" customWidth="1"/>
    <col min="7" max="7" width="8.28125" style="2" customWidth="1"/>
    <col min="8" max="8" width="7.140625" style="2" customWidth="1"/>
    <col min="9" max="9" width="9.8515625" style="2" customWidth="1"/>
    <col min="10" max="10" width="12.140625" style="2" customWidth="1"/>
    <col min="11" max="11" width="10.00390625" style="2" customWidth="1"/>
    <col min="12" max="12" width="9.7109375" style="2" customWidth="1"/>
    <col min="13" max="13" width="3.7109375" style="2" customWidth="1"/>
    <col min="14" max="14" width="12.8515625" style="2" customWidth="1"/>
    <col min="15" max="15" width="12.28125" style="9" customWidth="1"/>
    <col min="16" max="16384" width="11.421875" style="9" customWidth="1"/>
  </cols>
  <sheetData>
    <row r="1" spans="1:14" ht="35.25" customHeight="1">
      <c r="A1" s="169" t="s">
        <v>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5" ht="58.5" customHeight="1">
      <c r="A2" s="128"/>
      <c r="B2" s="128" t="s">
        <v>59</v>
      </c>
      <c r="C2" s="128"/>
      <c r="D2" s="170" t="s">
        <v>63</v>
      </c>
      <c r="E2" s="171"/>
      <c r="F2" s="170" t="s">
        <v>95</v>
      </c>
      <c r="G2" s="172"/>
      <c r="H2" s="171"/>
      <c r="I2" s="129" t="s">
        <v>64</v>
      </c>
      <c r="J2" s="170" t="s">
        <v>65</v>
      </c>
      <c r="K2" s="171"/>
      <c r="L2" s="79" t="s">
        <v>66</v>
      </c>
      <c r="M2" s="79" t="s">
        <v>67</v>
      </c>
      <c r="N2" s="128"/>
      <c r="O2" s="113"/>
    </row>
    <row r="3" spans="1:15" s="10" customFormat="1" ht="132" customHeight="1">
      <c r="A3" s="114" t="s">
        <v>18</v>
      </c>
      <c r="B3" s="115" t="s">
        <v>19</v>
      </c>
      <c r="C3" s="115" t="s">
        <v>80</v>
      </c>
      <c r="D3" s="115" t="s">
        <v>53</v>
      </c>
      <c r="E3" s="115" t="s">
        <v>61</v>
      </c>
      <c r="F3" s="115" t="s">
        <v>114</v>
      </c>
      <c r="G3" s="115" t="s">
        <v>58</v>
      </c>
      <c r="H3" s="115" t="s">
        <v>96</v>
      </c>
      <c r="I3" s="115" t="s">
        <v>60</v>
      </c>
      <c r="J3" s="115" t="s">
        <v>93</v>
      </c>
      <c r="K3" s="115" t="s">
        <v>94</v>
      </c>
      <c r="L3" s="115" t="s">
        <v>68</v>
      </c>
      <c r="M3" s="115" t="s">
        <v>62</v>
      </c>
      <c r="N3" s="115" t="s">
        <v>52</v>
      </c>
      <c r="O3" s="115" t="s">
        <v>81</v>
      </c>
    </row>
    <row r="4" spans="1:15" ht="12.75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s="10" customFormat="1" ht="12.75">
      <c r="A5" s="114"/>
      <c r="B5" s="115" t="s">
        <v>37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26.25">
      <c r="A6" s="114"/>
      <c r="B6" s="115" t="s">
        <v>50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s="10" customFormat="1" ht="12.75">
      <c r="A7" s="114"/>
      <c r="B7" s="115" t="s">
        <v>41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s="10" customFormat="1" ht="12.75" customHeight="1">
      <c r="A8" s="114" t="s">
        <v>40</v>
      </c>
      <c r="B8" s="115" t="s">
        <v>42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s="10" customFormat="1" ht="35.25" customHeight="1">
      <c r="A9" s="114"/>
      <c r="B9" s="115" t="s">
        <v>49</v>
      </c>
      <c r="C9" s="119">
        <v>9358150</v>
      </c>
      <c r="D9" s="119">
        <v>930650</v>
      </c>
      <c r="E9" s="119">
        <v>571000</v>
      </c>
      <c r="F9" s="119">
        <v>660200</v>
      </c>
      <c r="G9" s="119">
        <v>500</v>
      </c>
      <c r="H9" s="119">
        <v>800</v>
      </c>
      <c r="I9" s="119">
        <v>50000</v>
      </c>
      <c r="J9" s="119">
        <v>7124800</v>
      </c>
      <c r="K9" s="119">
        <v>5200</v>
      </c>
      <c r="L9" s="119">
        <v>15000</v>
      </c>
      <c r="M9" s="116"/>
      <c r="N9" s="119">
        <v>8397950</v>
      </c>
      <c r="O9" s="116">
        <v>8497950</v>
      </c>
    </row>
    <row r="10" spans="1:15" s="10" customFormat="1" ht="12.75">
      <c r="A10" s="114">
        <v>3</v>
      </c>
      <c r="B10" s="115" t="s">
        <v>20</v>
      </c>
      <c r="C10" s="119">
        <v>8658150</v>
      </c>
      <c r="D10" s="119">
        <v>930650</v>
      </c>
      <c r="E10" s="119">
        <v>471000</v>
      </c>
      <c r="F10" s="119">
        <v>60200</v>
      </c>
      <c r="G10" s="119">
        <v>500</v>
      </c>
      <c r="H10" s="119">
        <v>800</v>
      </c>
      <c r="I10" s="119">
        <v>50000</v>
      </c>
      <c r="J10" s="119">
        <v>7124800</v>
      </c>
      <c r="K10" s="119">
        <v>5200</v>
      </c>
      <c r="L10" s="119">
        <v>15000</v>
      </c>
      <c r="M10" s="116"/>
      <c r="N10" s="119">
        <v>8252950</v>
      </c>
      <c r="O10" s="116">
        <v>8352950</v>
      </c>
    </row>
    <row r="11" spans="1:15" ht="12.75">
      <c r="A11" s="174">
        <v>31</v>
      </c>
      <c r="B11" s="115" t="s">
        <v>21</v>
      </c>
      <c r="C11" s="119">
        <v>6706000</v>
      </c>
      <c r="D11" s="119"/>
      <c r="E11" s="119"/>
      <c r="F11" s="119">
        <v>10000</v>
      </c>
      <c r="G11" s="119"/>
      <c r="H11" s="119"/>
      <c r="I11" s="119"/>
      <c r="J11" s="119">
        <v>6694800</v>
      </c>
      <c r="K11" s="119">
        <v>1200</v>
      </c>
      <c r="L11" s="119"/>
      <c r="M11" s="116"/>
      <c r="N11" s="119">
        <v>6741450</v>
      </c>
      <c r="O11" s="116">
        <v>6841450</v>
      </c>
    </row>
    <row r="12" spans="1:15" ht="12.75">
      <c r="A12" s="114">
        <v>311</v>
      </c>
      <c r="B12" s="115" t="s">
        <v>22</v>
      </c>
      <c r="C12" s="119">
        <v>5507800</v>
      </c>
      <c r="D12" s="119"/>
      <c r="E12" s="119"/>
      <c r="F12" s="119">
        <v>7000</v>
      </c>
      <c r="G12" s="119"/>
      <c r="H12" s="119"/>
      <c r="I12" s="119"/>
      <c r="J12" s="119">
        <v>5500000</v>
      </c>
      <c r="K12" s="119">
        <v>800</v>
      </c>
      <c r="L12" s="119"/>
      <c r="M12" s="116"/>
      <c r="N12" s="119"/>
      <c r="O12" s="116"/>
    </row>
    <row r="13" spans="1:15" ht="26.25">
      <c r="A13" s="114">
        <v>312</v>
      </c>
      <c r="B13" s="115" t="s">
        <v>23</v>
      </c>
      <c r="C13" s="119">
        <v>296850</v>
      </c>
      <c r="D13" s="119"/>
      <c r="E13" s="119"/>
      <c r="F13" s="119">
        <v>1800</v>
      </c>
      <c r="G13" s="119"/>
      <c r="H13" s="119"/>
      <c r="I13" s="119"/>
      <c r="J13" s="119">
        <v>294800</v>
      </c>
      <c r="K13" s="119">
        <v>250</v>
      </c>
      <c r="L13" s="119"/>
      <c r="M13" s="116"/>
      <c r="N13" s="119"/>
      <c r="O13" s="116"/>
    </row>
    <row r="14" spans="1:15" s="10" customFormat="1" ht="12.75">
      <c r="A14" s="114">
        <v>313</v>
      </c>
      <c r="B14" s="115" t="s">
        <v>24</v>
      </c>
      <c r="C14" s="119">
        <v>901350</v>
      </c>
      <c r="D14" s="119"/>
      <c r="E14" s="119"/>
      <c r="F14" s="119">
        <v>1200</v>
      </c>
      <c r="G14" s="119"/>
      <c r="H14" s="119"/>
      <c r="I14" s="119"/>
      <c r="J14" s="119">
        <v>900000</v>
      </c>
      <c r="K14" s="119">
        <v>150</v>
      </c>
      <c r="L14" s="119"/>
      <c r="M14" s="116"/>
      <c r="N14" s="119"/>
      <c r="O14" s="116"/>
    </row>
    <row r="15" spans="1:15" ht="12.75">
      <c r="A15" s="174">
        <v>32</v>
      </c>
      <c r="B15" s="115" t="s">
        <v>25</v>
      </c>
      <c r="C15" s="119">
        <v>1940650</v>
      </c>
      <c r="D15" s="119">
        <v>920650</v>
      </c>
      <c r="E15" s="119">
        <v>471000</v>
      </c>
      <c r="F15" s="119">
        <v>49200</v>
      </c>
      <c r="G15" s="119"/>
      <c r="H15" s="119">
        <v>800</v>
      </c>
      <c r="I15" s="119">
        <v>50000</v>
      </c>
      <c r="J15" s="119">
        <v>430000</v>
      </c>
      <c r="K15" s="119">
        <v>4000</v>
      </c>
      <c r="L15" s="119">
        <v>15000</v>
      </c>
      <c r="M15" s="116"/>
      <c r="N15" s="119">
        <v>1500000</v>
      </c>
      <c r="O15" s="116">
        <v>1500000</v>
      </c>
    </row>
    <row r="16" spans="1:15" ht="26.25">
      <c r="A16" s="114">
        <v>321</v>
      </c>
      <c r="B16" s="115" t="s">
        <v>26</v>
      </c>
      <c r="C16" s="119">
        <v>305000</v>
      </c>
      <c r="D16" s="119">
        <v>278000</v>
      </c>
      <c r="E16" s="119">
        <v>3000</v>
      </c>
      <c r="F16" s="119">
        <v>2000</v>
      </c>
      <c r="G16" s="119"/>
      <c r="H16" s="119"/>
      <c r="I16" s="119">
        <v>6000</v>
      </c>
      <c r="J16" s="119"/>
      <c r="K16" s="119">
        <v>4000</v>
      </c>
      <c r="L16" s="119">
        <v>12000</v>
      </c>
      <c r="M16" s="116"/>
      <c r="N16" s="119"/>
      <c r="O16" s="116"/>
    </row>
    <row r="17" spans="1:15" ht="12.75">
      <c r="A17" s="114"/>
      <c r="B17" s="115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6"/>
      <c r="N17" s="119"/>
      <c r="O17" s="116"/>
    </row>
    <row r="18" spans="1:15" ht="12.75">
      <c r="A18" s="113">
        <v>3211</v>
      </c>
      <c r="B18" s="134" t="s">
        <v>82</v>
      </c>
      <c r="C18" s="119"/>
      <c r="D18" s="119"/>
      <c r="E18" s="119"/>
      <c r="F18" s="120">
        <v>2000</v>
      </c>
      <c r="G18" s="119"/>
      <c r="H18" s="119"/>
      <c r="I18" s="119"/>
      <c r="J18" s="119"/>
      <c r="K18" s="119"/>
      <c r="L18" s="120">
        <v>12000</v>
      </c>
      <c r="M18" s="116"/>
      <c r="N18" s="119"/>
      <c r="O18" s="116"/>
    </row>
    <row r="19" spans="1:15" ht="26.25">
      <c r="A19" s="118">
        <v>3211</v>
      </c>
      <c r="B19" s="112" t="s">
        <v>116</v>
      </c>
      <c r="C19" s="120"/>
      <c r="D19" s="119"/>
      <c r="E19" s="120">
        <v>3000</v>
      </c>
      <c r="F19" s="119"/>
      <c r="G19" s="119"/>
      <c r="H19" s="119"/>
      <c r="I19" s="120">
        <v>6000</v>
      </c>
      <c r="J19" s="119"/>
      <c r="K19" s="120">
        <v>4000</v>
      </c>
      <c r="L19" s="120"/>
      <c r="M19" s="116"/>
      <c r="N19" s="119"/>
      <c r="O19" s="116"/>
    </row>
    <row r="20" spans="1:15" ht="26.25">
      <c r="A20" s="114">
        <v>322</v>
      </c>
      <c r="B20" s="115" t="s">
        <v>27</v>
      </c>
      <c r="C20" s="119">
        <v>523150</v>
      </c>
      <c r="D20" s="119">
        <v>434150</v>
      </c>
      <c r="E20" s="119">
        <v>28000</v>
      </c>
      <c r="F20" s="119">
        <v>16000</v>
      </c>
      <c r="G20" s="119"/>
      <c r="H20" s="119"/>
      <c r="I20" s="119">
        <v>20000</v>
      </c>
      <c r="J20" s="119">
        <v>25000</v>
      </c>
      <c r="K20" s="119">
        <v>0</v>
      </c>
      <c r="L20" s="119"/>
      <c r="M20" s="116"/>
      <c r="N20" s="119"/>
      <c r="O20" s="116"/>
    </row>
    <row r="21" spans="1:15" ht="12.75">
      <c r="A21" s="114"/>
      <c r="B21" s="134" t="s">
        <v>78</v>
      </c>
      <c r="C21" s="119"/>
      <c r="D21" s="119"/>
      <c r="E21" s="120"/>
      <c r="F21" s="119"/>
      <c r="G21" s="119"/>
      <c r="H21" s="119"/>
      <c r="I21" s="119"/>
      <c r="J21" s="119"/>
      <c r="K21" s="119"/>
      <c r="L21" s="119"/>
      <c r="M21" s="116"/>
      <c r="N21" s="119"/>
      <c r="O21" s="116"/>
    </row>
    <row r="22" spans="1:15" ht="12.75">
      <c r="A22" s="113">
        <v>3221</v>
      </c>
      <c r="B22" s="134" t="s">
        <v>83</v>
      </c>
      <c r="C22" s="119"/>
      <c r="D22" s="119"/>
      <c r="E22" s="120"/>
      <c r="F22" s="120">
        <v>3000</v>
      </c>
      <c r="G22" s="119"/>
      <c r="H22" s="119"/>
      <c r="I22" s="120">
        <v>15000</v>
      </c>
      <c r="J22" s="120">
        <v>15000</v>
      </c>
      <c r="K22" s="120"/>
      <c r="L22" s="119"/>
      <c r="M22" s="116"/>
      <c r="N22" s="119"/>
      <c r="O22" s="116"/>
    </row>
    <row r="23" spans="1:15" ht="26.25">
      <c r="A23" s="118">
        <v>3221</v>
      </c>
      <c r="B23" s="112" t="s">
        <v>117</v>
      </c>
      <c r="C23" s="120"/>
      <c r="D23" s="119"/>
      <c r="E23" s="120">
        <v>3000</v>
      </c>
      <c r="F23" s="119"/>
      <c r="G23" s="119"/>
      <c r="H23" s="119"/>
      <c r="I23" s="120"/>
      <c r="J23" s="120">
        <v>10000</v>
      </c>
      <c r="K23" s="120"/>
      <c r="L23" s="120"/>
      <c r="M23" s="116"/>
      <c r="N23" s="119"/>
      <c r="O23" s="116"/>
    </row>
    <row r="24" spans="1:15" ht="26.25">
      <c r="A24" s="118">
        <v>3221</v>
      </c>
      <c r="B24" s="112" t="s">
        <v>121</v>
      </c>
      <c r="C24" s="120"/>
      <c r="D24" s="119"/>
      <c r="E24" s="120"/>
      <c r="F24" s="119"/>
      <c r="G24" s="119"/>
      <c r="H24" s="119"/>
      <c r="I24" s="120"/>
      <c r="J24" s="119"/>
      <c r="K24" s="119"/>
      <c r="L24" s="120"/>
      <c r="M24" s="116"/>
      <c r="N24" s="119"/>
      <c r="O24" s="116"/>
    </row>
    <row r="25" spans="1:15" ht="12.75">
      <c r="A25" s="118">
        <v>3222</v>
      </c>
      <c r="B25" s="112" t="s">
        <v>119</v>
      </c>
      <c r="C25" s="120"/>
      <c r="D25" s="119"/>
      <c r="E25" s="120">
        <v>25000</v>
      </c>
      <c r="F25" s="119"/>
      <c r="G25" s="119"/>
      <c r="H25" s="119"/>
      <c r="I25" s="120"/>
      <c r="J25" s="119"/>
      <c r="K25" s="119"/>
      <c r="L25" s="120"/>
      <c r="M25" s="116"/>
      <c r="N25" s="119"/>
      <c r="O25" s="116"/>
    </row>
    <row r="26" spans="1:15" ht="15" customHeight="1">
      <c r="A26" s="118">
        <v>3222</v>
      </c>
      <c r="B26" s="112" t="s">
        <v>75</v>
      </c>
      <c r="C26" s="120"/>
      <c r="D26" s="119"/>
      <c r="E26" s="120"/>
      <c r="F26" s="120">
        <v>10000</v>
      </c>
      <c r="G26" s="119"/>
      <c r="H26" s="119"/>
      <c r="I26" s="120">
        <v>5000</v>
      </c>
      <c r="J26" s="119"/>
      <c r="K26" s="119"/>
      <c r="L26" s="120"/>
      <c r="M26" s="116"/>
      <c r="N26" s="119"/>
      <c r="O26" s="116"/>
    </row>
    <row r="27" spans="1:15" ht="15" customHeight="1">
      <c r="A27" s="118">
        <v>3227</v>
      </c>
      <c r="B27" s="112" t="s">
        <v>115</v>
      </c>
      <c r="C27" s="119"/>
      <c r="D27" s="119"/>
      <c r="E27" s="120"/>
      <c r="F27" s="120">
        <v>3000</v>
      </c>
      <c r="G27" s="119"/>
      <c r="H27" s="119"/>
      <c r="I27" s="120"/>
      <c r="J27" s="119"/>
      <c r="K27" s="119"/>
      <c r="L27" s="120"/>
      <c r="M27" s="116"/>
      <c r="N27" s="119"/>
      <c r="O27" s="116"/>
    </row>
    <row r="28" spans="1:15" ht="12.75">
      <c r="A28" s="114">
        <v>323</v>
      </c>
      <c r="B28" s="115" t="s">
        <v>28</v>
      </c>
      <c r="C28" s="119">
        <v>1014800</v>
      </c>
      <c r="D28" s="119">
        <v>182000</v>
      </c>
      <c r="E28" s="119">
        <v>390000</v>
      </c>
      <c r="F28" s="119">
        <v>22000</v>
      </c>
      <c r="G28" s="119"/>
      <c r="H28" s="119">
        <v>800</v>
      </c>
      <c r="I28" s="119">
        <v>15000</v>
      </c>
      <c r="J28" s="119">
        <v>405000</v>
      </c>
      <c r="K28" s="119"/>
      <c r="L28" s="119"/>
      <c r="M28" s="116"/>
      <c r="N28" s="119"/>
      <c r="O28" s="116"/>
    </row>
    <row r="29" spans="1:15" ht="26.25">
      <c r="A29" s="173">
        <v>3231</v>
      </c>
      <c r="B29" s="112" t="s">
        <v>120</v>
      </c>
      <c r="C29" s="119"/>
      <c r="D29" s="119"/>
      <c r="E29" s="120">
        <v>120000</v>
      </c>
      <c r="F29" s="120">
        <v>2000</v>
      </c>
      <c r="G29" s="119"/>
      <c r="H29" s="119"/>
      <c r="I29" s="120">
        <v>15000</v>
      </c>
      <c r="J29" s="119"/>
      <c r="K29" s="119"/>
      <c r="L29" s="119"/>
      <c r="M29" s="116"/>
      <c r="N29" s="119"/>
      <c r="O29" s="116"/>
    </row>
    <row r="30" spans="1:15" ht="25.5" customHeight="1">
      <c r="A30" s="118">
        <v>3232</v>
      </c>
      <c r="B30" s="112" t="s">
        <v>125</v>
      </c>
      <c r="C30" s="119"/>
      <c r="D30" s="119"/>
      <c r="E30" s="120">
        <v>265000</v>
      </c>
      <c r="F30" s="119"/>
      <c r="G30" s="119"/>
      <c r="H30" s="119"/>
      <c r="I30" s="120"/>
      <c r="J30" s="119"/>
      <c r="K30" s="119"/>
      <c r="L30" s="119"/>
      <c r="M30" s="116"/>
      <c r="N30" s="119"/>
      <c r="O30" s="116"/>
    </row>
    <row r="31" spans="1:15" ht="25.5" customHeight="1">
      <c r="A31" s="118">
        <v>3234</v>
      </c>
      <c r="B31" s="112" t="s">
        <v>74</v>
      </c>
      <c r="C31" s="119"/>
      <c r="D31" s="119"/>
      <c r="E31" s="120"/>
      <c r="F31" s="119"/>
      <c r="G31" s="119"/>
      <c r="H31" s="120">
        <v>800</v>
      </c>
      <c r="I31" s="120"/>
      <c r="J31" s="119"/>
      <c r="K31" s="119"/>
      <c r="L31" s="119"/>
      <c r="M31" s="117"/>
      <c r="N31" s="119"/>
      <c r="O31" s="116"/>
    </row>
    <row r="32" spans="1:15" ht="25.5" customHeight="1">
      <c r="A32" s="118">
        <v>3235</v>
      </c>
      <c r="B32" s="112" t="s">
        <v>104</v>
      </c>
      <c r="C32" s="119"/>
      <c r="D32" s="119"/>
      <c r="E32" s="120"/>
      <c r="F32" s="119"/>
      <c r="G32" s="119"/>
      <c r="H32" s="120"/>
      <c r="I32" s="120"/>
      <c r="J32" s="120">
        <v>5000</v>
      </c>
      <c r="K32" s="119"/>
      <c r="L32" s="119"/>
      <c r="M32" s="117"/>
      <c r="N32" s="119"/>
      <c r="O32" s="116"/>
    </row>
    <row r="33" spans="1:15" ht="25.5" customHeight="1">
      <c r="A33" s="118">
        <v>3236</v>
      </c>
      <c r="B33" s="112" t="s">
        <v>112</v>
      </c>
      <c r="C33" s="116"/>
      <c r="D33" s="116"/>
      <c r="E33" s="127"/>
      <c r="F33" s="117">
        <v>10000</v>
      </c>
      <c r="G33" s="116"/>
      <c r="H33" s="117"/>
      <c r="I33" s="117"/>
      <c r="J33" s="117"/>
      <c r="K33" s="116"/>
      <c r="L33" s="116"/>
      <c r="M33" s="117"/>
      <c r="N33" s="119"/>
      <c r="O33" s="116"/>
    </row>
    <row r="34" spans="1:15" ht="25.5" customHeight="1">
      <c r="A34" s="118">
        <v>3237</v>
      </c>
      <c r="B34" s="112" t="s">
        <v>86</v>
      </c>
      <c r="C34" s="116"/>
      <c r="D34" s="116"/>
      <c r="E34" s="127"/>
      <c r="F34" s="117">
        <v>5000</v>
      </c>
      <c r="G34" s="116"/>
      <c r="H34" s="116"/>
      <c r="I34" s="117"/>
      <c r="J34" s="117">
        <v>400000</v>
      </c>
      <c r="K34" s="116"/>
      <c r="L34" s="116"/>
      <c r="M34" s="117"/>
      <c r="N34" s="119"/>
      <c r="O34" s="116"/>
    </row>
    <row r="35" spans="1:15" ht="25.5" customHeight="1">
      <c r="A35" s="118">
        <v>3238</v>
      </c>
      <c r="B35" s="112" t="s">
        <v>122</v>
      </c>
      <c r="C35" s="116"/>
      <c r="D35" s="116"/>
      <c r="E35" s="120">
        <v>5000</v>
      </c>
      <c r="F35" s="116"/>
      <c r="G35" s="116"/>
      <c r="H35" s="116"/>
      <c r="I35" s="117"/>
      <c r="J35" s="117"/>
      <c r="K35" s="116"/>
      <c r="L35" s="116"/>
      <c r="M35" s="117"/>
      <c r="N35" s="119"/>
      <c r="O35" s="116"/>
    </row>
    <row r="36" spans="1:15" ht="25.5" customHeight="1">
      <c r="A36" s="118">
        <v>3239</v>
      </c>
      <c r="B36" s="112" t="s">
        <v>113</v>
      </c>
      <c r="C36" s="116"/>
      <c r="D36" s="116"/>
      <c r="E36" s="120"/>
      <c r="F36" s="117">
        <v>5000</v>
      </c>
      <c r="G36" s="116"/>
      <c r="H36" s="116"/>
      <c r="I36" s="117"/>
      <c r="J36" s="117"/>
      <c r="K36" s="116"/>
      <c r="L36" s="116"/>
      <c r="M36" s="117"/>
      <c r="N36" s="119"/>
      <c r="O36" s="116"/>
    </row>
    <row r="37" spans="1:15" s="10" customFormat="1" ht="26.25">
      <c r="A37" s="114">
        <v>329</v>
      </c>
      <c r="B37" s="115" t="s">
        <v>29</v>
      </c>
      <c r="C37" s="116">
        <v>97700</v>
      </c>
      <c r="D37" s="116">
        <v>26500</v>
      </c>
      <c r="E37" s="116">
        <v>50000</v>
      </c>
      <c r="F37" s="116">
        <v>9200</v>
      </c>
      <c r="G37" s="116"/>
      <c r="H37" s="116"/>
      <c r="I37" s="116">
        <v>9000</v>
      </c>
      <c r="J37" s="116"/>
      <c r="K37" s="116"/>
      <c r="L37" s="116">
        <v>3000</v>
      </c>
      <c r="M37" s="116"/>
      <c r="N37" s="119"/>
      <c r="O37" s="116"/>
    </row>
    <row r="38" spans="1:15" s="10" customFormat="1" ht="12.75">
      <c r="A38" s="114">
        <v>3211</v>
      </c>
      <c r="B38" s="112" t="s">
        <v>82</v>
      </c>
      <c r="C38" s="116"/>
      <c r="D38" s="116"/>
      <c r="E38" s="117"/>
      <c r="F38" s="116"/>
      <c r="G38" s="116"/>
      <c r="H38" s="116"/>
      <c r="I38" s="116"/>
      <c r="J38" s="116"/>
      <c r="K38" s="116"/>
      <c r="L38" s="116"/>
      <c r="M38" s="116"/>
      <c r="N38" s="119"/>
      <c r="O38" s="116"/>
    </row>
    <row r="39" spans="1:15" s="10" customFormat="1" ht="15" customHeight="1">
      <c r="A39" s="114">
        <v>3221</v>
      </c>
      <c r="B39" s="112" t="s">
        <v>87</v>
      </c>
      <c r="C39" s="116"/>
      <c r="D39" s="116"/>
      <c r="E39" s="117"/>
      <c r="F39" s="116"/>
      <c r="G39" s="116"/>
      <c r="H39" s="116"/>
      <c r="I39" s="117"/>
      <c r="J39" s="116"/>
      <c r="K39" s="116"/>
      <c r="L39" s="116"/>
      <c r="M39" s="116"/>
      <c r="N39" s="119"/>
      <c r="O39" s="116"/>
    </row>
    <row r="40" spans="1:15" s="10" customFormat="1" ht="15" customHeight="1">
      <c r="A40" s="114">
        <v>3293</v>
      </c>
      <c r="B40" s="112" t="s">
        <v>110</v>
      </c>
      <c r="C40" s="116"/>
      <c r="D40" s="116"/>
      <c r="E40" s="117"/>
      <c r="F40" s="117">
        <v>2000</v>
      </c>
      <c r="G40" s="116"/>
      <c r="H40" s="116"/>
      <c r="I40" s="117"/>
      <c r="J40" s="116"/>
      <c r="K40" s="116"/>
      <c r="L40" s="116"/>
      <c r="M40" s="116"/>
      <c r="N40" s="119"/>
      <c r="O40" s="116"/>
    </row>
    <row r="41" spans="1:15" s="10" customFormat="1" ht="15" customHeight="1">
      <c r="A41" s="114">
        <v>3294</v>
      </c>
      <c r="B41" s="112" t="s">
        <v>103</v>
      </c>
      <c r="C41" s="116"/>
      <c r="D41" s="116"/>
      <c r="E41" s="117"/>
      <c r="F41" s="117">
        <v>200</v>
      </c>
      <c r="G41" s="116"/>
      <c r="H41" s="116"/>
      <c r="I41" s="117"/>
      <c r="J41" s="116"/>
      <c r="K41" s="116"/>
      <c r="L41" s="116"/>
      <c r="M41" s="116"/>
      <c r="N41" s="119"/>
      <c r="O41" s="116"/>
    </row>
    <row r="42" spans="1:15" s="10" customFormat="1" ht="15" customHeight="1">
      <c r="A42" s="114">
        <v>3295</v>
      </c>
      <c r="B42" s="112" t="s">
        <v>111</v>
      </c>
      <c r="C42" s="116"/>
      <c r="D42" s="116"/>
      <c r="E42" s="117"/>
      <c r="F42" s="117">
        <v>1000</v>
      </c>
      <c r="G42" s="116"/>
      <c r="H42" s="116"/>
      <c r="I42" s="117"/>
      <c r="J42" s="116"/>
      <c r="K42" s="116"/>
      <c r="L42" s="116"/>
      <c r="M42" s="116"/>
      <c r="N42" s="119"/>
      <c r="O42" s="116"/>
    </row>
    <row r="43" spans="1:15" s="10" customFormat="1" ht="21.75" customHeight="1">
      <c r="A43" s="114">
        <v>3299</v>
      </c>
      <c r="B43" s="112" t="s">
        <v>85</v>
      </c>
      <c r="C43" s="116"/>
      <c r="D43" s="116"/>
      <c r="E43" s="117"/>
      <c r="F43" s="116"/>
      <c r="G43" s="116"/>
      <c r="H43" s="116"/>
      <c r="I43" s="117"/>
      <c r="J43" s="116"/>
      <c r="K43" s="116"/>
      <c r="L43" s="116"/>
      <c r="M43" s="116"/>
      <c r="N43" s="119"/>
      <c r="O43" s="116"/>
    </row>
    <row r="44" spans="1:15" s="10" customFormat="1" ht="24" customHeight="1">
      <c r="A44" s="113">
        <v>3299</v>
      </c>
      <c r="B44" s="112" t="s">
        <v>118</v>
      </c>
      <c r="C44" s="116"/>
      <c r="D44" s="116"/>
      <c r="E44" s="120">
        <v>50000</v>
      </c>
      <c r="F44" s="117">
        <v>6000</v>
      </c>
      <c r="G44" s="116"/>
      <c r="H44" s="116"/>
      <c r="I44" s="117">
        <v>9000</v>
      </c>
      <c r="J44" s="116"/>
      <c r="K44" s="116"/>
      <c r="L44" s="117">
        <v>3000</v>
      </c>
      <c r="M44" s="116"/>
      <c r="N44" s="119"/>
      <c r="O44" s="116"/>
    </row>
    <row r="45" spans="1:15" ht="12.75">
      <c r="A45" s="174">
        <v>34</v>
      </c>
      <c r="B45" s="115" t="s">
        <v>30</v>
      </c>
      <c r="C45" s="119">
        <v>11500</v>
      </c>
      <c r="D45" s="116">
        <v>10000</v>
      </c>
      <c r="E45" s="116"/>
      <c r="F45" s="116">
        <v>1000</v>
      </c>
      <c r="G45" s="116">
        <v>500</v>
      </c>
      <c r="H45" s="116"/>
      <c r="I45" s="116"/>
      <c r="J45" s="116"/>
      <c r="K45" s="116"/>
      <c r="L45" s="116"/>
      <c r="M45" s="116"/>
      <c r="N45" s="119">
        <v>11500</v>
      </c>
      <c r="O45" s="116">
        <v>11500</v>
      </c>
    </row>
    <row r="46" spans="1:15" s="10" customFormat="1" ht="12.75">
      <c r="A46" s="114">
        <v>343</v>
      </c>
      <c r="B46" s="115" t="s">
        <v>31</v>
      </c>
      <c r="C46" s="116">
        <v>11500</v>
      </c>
      <c r="D46" s="116">
        <v>10000</v>
      </c>
      <c r="E46" s="116"/>
      <c r="F46" s="116">
        <v>1000</v>
      </c>
      <c r="G46" s="116">
        <v>500</v>
      </c>
      <c r="H46" s="116"/>
      <c r="I46" s="116"/>
      <c r="J46" s="116"/>
      <c r="K46" s="116"/>
      <c r="L46" s="116"/>
      <c r="M46" s="116"/>
      <c r="N46" s="119"/>
      <c r="O46" s="116"/>
    </row>
    <row r="47" spans="1:15" s="10" customFormat="1" ht="26.25">
      <c r="A47" s="114">
        <v>4</v>
      </c>
      <c r="B47" s="115" t="s">
        <v>33</v>
      </c>
      <c r="C47" s="116">
        <v>700000</v>
      </c>
      <c r="D47" s="116"/>
      <c r="E47" s="116">
        <v>100000</v>
      </c>
      <c r="F47" s="116">
        <v>600000</v>
      </c>
      <c r="G47" s="116"/>
      <c r="H47" s="116"/>
      <c r="I47" s="116"/>
      <c r="J47" s="116"/>
      <c r="K47" s="116"/>
      <c r="L47" s="116"/>
      <c r="M47" s="116"/>
      <c r="N47" s="119">
        <v>145000</v>
      </c>
      <c r="O47" s="116">
        <v>145000</v>
      </c>
    </row>
    <row r="48" spans="1:15" ht="39">
      <c r="A48" s="114">
        <v>42</v>
      </c>
      <c r="B48" s="115" t="s">
        <v>34</v>
      </c>
      <c r="C48" s="116">
        <v>455000</v>
      </c>
      <c r="D48" s="116"/>
      <c r="E48" s="116">
        <v>100000</v>
      </c>
      <c r="F48" s="116">
        <v>355000</v>
      </c>
      <c r="G48" s="116"/>
      <c r="H48" s="116"/>
      <c r="I48" s="116"/>
      <c r="J48" s="116"/>
      <c r="K48" s="116"/>
      <c r="L48" s="116"/>
      <c r="M48" s="116"/>
      <c r="N48" s="119"/>
      <c r="O48" s="116"/>
    </row>
    <row r="49" spans="1:15" ht="12.75">
      <c r="A49" s="113">
        <v>4221</v>
      </c>
      <c r="B49" s="115" t="s">
        <v>123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9"/>
      <c r="O49" s="116"/>
    </row>
    <row r="50" spans="1:15" ht="12.75">
      <c r="A50" s="114">
        <v>421</v>
      </c>
      <c r="B50" s="115" t="s">
        <v>76</v>
      </c>
      <c r="C50" s="116">
        <v>200000</v>
      </c>
      <c r="D50" s="116"/>
      <c r="E50" s="116"/>
      <c r="F50" s="116">
        <v>200000</v>
      </c>
      <c r="G50" s="116"/>
      <c r="H50" s="116"/>
      <c r="I50" s="116"/>
      <c r="J50" s="116"/>
      <c r="K50" s="116"/>
      <c r="L50" s="116"/>
      <c r="M50" s="116"/>
      <c r="N50" s="119"/>
      <c r="O50" s="116"/>
    </row>
    <row r="51" spans="1:15" ht="12.75">
      <c r="A51" s="114">
        <v>422</v>
      </c>
      <c r="B51" s="115" t="s">
        <v>32</v>
      </c>
      <c r="C51" s="116">
        <v>250000</v>
      </c>
      <c r="D51" s="116"/>
      <c r="E51" s="116">
        <v>100000</v>
      </c>
      <c r="F51" s="116">
        <v>150000</v>
      </c>
      <c r="G51" s="116"/>
      <c r="H51" s="116"/>
      <c r="I51" s="116"/>
      <c r="J51" s="116"/>
      <c r="K51" s="116"/>
      <c r="L51" s="116"/>
      <c r="M51" s="116"/>
      <c r="N51" s="119"/>
      <c r="O51" s="116"/>
    </row>
    <row r="52" spans="1:15" ht="18" customHeight="1">
      <c r="A52" s="113">
        <v>4221</v>
      </c>
      <c r="B52" s="134" t="s">
        <v>124</v>
      </c>
      <c r="C52" s="120">
        <v>100000</v>
      </c>
      <c r="D52" s="116"/>
      <c r="E52" s="120">
        <v>100000</v>
      </c>
      <c r="F52" s="116"/>
      <c r="G52" s="116"/>
      <c r="H52" s="116"/>
      <c r="I52" s="116"/>
      <c r="J52" s="116"/>
      <c r="K52" s="116"/>
      <c r="L52" s="116"/>
      <c r="M52" s="116"/>
      <c r="N52" s="119"/>
      <c r="O52" s="116"/>
    </row>
    <row r="53" spans="1:15" ht="39">
      <c r="A53" s="114">
        <v>424</v>
      </c>
      <c r="B53" s="115" t="s">
        <v>35</v>
      </c>
      <c r="C53" s="116">
        <v>5000</v>
      </c>
      <c r="D53" s="116"/>
      <c r="E53" s="116"/>
      <c r="F53" s="116">
        <v>5000</v>
      </c>
      <c r="G53" s="116"/>
      <c r="H53" s="116"/>
      <c r="I53" s="116"/>
      <c r="J53" s="116"/>
      <c r="K53" s="116"/>
      <c r="L53" s="116"/>
      <c r="M53" s="116"/>
      <c r="N53" s="119"/>
      <c r="O53" s="116"/>
    </row>
    <row r="54" spans="1:15" ht="12.75">
      <c r="A54" s="113">
        <v>4241</v>
      </c>
      <c r="B54" s="134" t="s">
        <v>92</v>
      </c>
      <c r="C54" s="117">
        <v>5000</v>
      </c>
      <c r="D54" s="116"/>
      <c r="E54" s="116"/>
      <c r="F54" s="117">
        <v>5000</v>
      </c>
      <c r="G54" s="117"/>
      <c r="H54" s="116"/>
      <c r="I54" s="116"/>
      <c r="J54" s="116"/>
      <c r="K54" s="116"/>
      <c r="L54" s="116"/>
      <c r="M54" s="116"/>
      <c r="N54" s="119"/>
      <c r="O54" s="116"/>
    </row>
    <row r="55" spans="1:15" ht="12.75">
      <c r="A55" s="113">
        <v>4241</v>
      </c>
      <c r="B55" s="112" t="s">
        <v>84</v>
      </c>
      <c r="C55" s="117"/>
      <c r="D55" s="116"/>
      <c r="E55" s="116"/>
      <c r="F55" s="117"/>
      <c r="G55" s="117"/>
      <c r="H55" s="116"/>
      <c r="I55" s="116"/>
      <c r="J55" s="116"/>
      <c r="K55" s="116"/>
      <c r="L55" s="116"/>
      <c r="M55" s="116"/>
      <c r="N55" s="119"/>
      <c r="O55" s="116"/>
    </row>
    <row r="56" spans="1:15" ht="12.75">
      <c r="A56" s="113"/>
      <c r="B56" s="134"/>
      <c r="C56" s="117"/>
      <c r="D56" s="116"/>
      <c r="E56" s="116"/>
      <c r="F56" s="117"/>
      <c r="G56" s="117"/>
      <c r="H56" s="116"/>
      <c r="I56" s="116"/>
      <c r="J56" s="116"/>
      <c r="K56" s="116"/>
      <c r="L56" s="116"/>
      <c r="M56" s="116"/>
      <c r="N56" s="119"/>
      <c r="O56" s="116"/>
    </row>
    <row r="57" spans="1:15" ht="26.25">
      <c r="A57" s="114">
        <v>45</v>
      </c>
      <c r="B57" s="135" t="s">
        <v>98</v>
      </c>
      <c r="C57" s="116">
        <v>245000</v>
      </c>
      <c r="D57" s="116"/>
      <c r="E57" s="116"/>
      <c r="F57" s="116">
        <v>245000</v>
      </c>
      <c r="G57" s="117"/>
      <c r="H57" s="116"/>
      <c r="I57" s="116"/>
      <c r="J57" s="116"/>
      <c r="K57" s="116"/>
      <c r="L57" s="116"/>
      <c r="M57" s="116"/>
      <c r="N57" s="119"/>
      <c r="O57" s="116"/>
    </row>
    <row r="58" spans="1:15" ht="12.75">
      <c r="A58" s="114">
        <v>451</v>
      </c>
      <c r="B58" s="112" t="s">
        <v>99</v>
      </c>
      <c r="C58" s="116">
        <v>200000</v>
      </c>
      <c r="D58" s="116"/>
      <c r="E58" s="116"/>
      <c r="F58" s="117">
        <v>200000</v>
      </c>
      <c r="G58" s="117"/>
      <c r="H58" s="116"/>
      <c r="I58" s="116"/>
      <c r="J58" s="116"/>
      <c r="K58" s="116"/>
      <c r="L58" s="116"/>
      <c r="M58" s="116"/>
      <c r="N58" s="119"/>
      <c r="O58" s="116"/>
    </row>
    <row r="59" spans="1:15" ht="12.75">
      <c r="A59" s="114">
        <v>452</v>
      </c>
      <c r="B59" s="112" t="s">
        <v>100</v>
      </c>
      <c r="C59" s="117"/>
      <c r="D59" s="116"/>
      <c r="E59" s="116"/>
      <c r="F59" s="117"/>
      <c r="G59" s="117"/>
      <c r="H59" s="116"/>
      <c r="I59" s="116"/>
      <c r="J59" s="116"/>
      <c r="K59" s="116"/>
      <c r="L59" s="116"/>
      <c r="M59" s="116"/>
      <c r="N59" s="119"/>
      <c r="O59" s="116"/>
    </row>
    <row r="60" spans="1:15" ht="26.25">
      <c r="A60" s="114">
        <v>453</v>
      </c>
      <c r="B60" s="112" t="s">
        <v>101</v>
      </c>
      <c r="C60" s="117"/>
      <c r="D60" s="116"/>
      <c r="E60" s="116"/>
      <c r="F60" s="117"/>
      <c r="G60" s="117"/>
      <c r="H60" s="116"/>
      <c r="I60" s="116"/>
      <c r="J60" s="116"/>
      <c r="K60" s="116"/>
      <c r="L60" s="116"/>
      <c r="M60" s="116"/>
      <c r="N60" s="119"/>
      <c r="O60" s="116"/>
    </row>
    <row r="61" spans="1:15" ht="12.75">
      <c r="A61" s="114">
        <v>454</v>
      </c>
      <c r="B61" s="112" t="s">
        <v>102</v>
      </c>
      <c r="C61" s="116">
        <v>45000</v>
      </c>
      <c r="D61" s="116"/>
      <c r="E61" s="116"/>
      <c r="F61" s="116">
        <v>45000</v>
      </c>
      <c r="G61" s="117"/>
      <c r="H61" s="116"/>
      <c r="I61" s="116"/>
      <c r="J61" s="116"/>
      <c r="K61" s="116"/>
      <c r="L61" s="116"/>
      <c r="M61" s="116"/>
      <c r="N61" s="119"/>
      <c r="O61" s="116"/>
    </row>
    <row r="62" spans="1:15" s="10" customFormat="1" ht="12.75" customHeight="1">
      <c r="A62" s="113"/>
      <c r="B62" s="112"/>
      <c r="C62" s="117"/>
      <c r="D62" s="117"/>
      <c r="E62" s="117"/>
      <c r="F62" s="117"/>
      <c r="G62" s="117"/>
      <c r="H62" s="116"/>
      <c r="I62" s="116"/>
      <c r="J62" s="116"/>
      <c r="K62" s="116"/>
      <c r="L62" s="116"/>
      <c r="M62" s="116"/>
      <c r="N62" s="120"/>
      <c r="O62" s="117"/>
    </row>
    <row r="63" spans="1:15" s="10" customFormat="1" ht="12.75">
      <c r="A63" s="84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s="10" customFormat="1" ht="12.75">
      <c r="A64" s="84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4" ht="12.75">
      <c r="A65" s="84"/>
      <c r="B65" s="13" t="s">
        <v>126</v>
      </c>
      <c r="C65" s="9"/>
      <c r="D65" s="9"/>
      <c r="E65" s="9"/>
      <c r="F65" s="9"/>
      <c r="G65" s="9"/>
      <c r="H65" s="9"/>
      <c r="I65" s="9"/>
      <c r="J65" s="9"/>
      <c r="K65" s="9"/>
      <c r="L65" s="9" t="s">
        <v>77</v>
      </c>
      <c r="M65" s="9"/>
      <c r="N65" s="9"/>
    </row>
    <row r="66" spans="1:14" ht="12.75">
      <c r="A66" s="84"/>
      <c r="B66" s="13"/>
      <c r="C66" s="9"/>
      <c r="D66" s="9"/>
      <c r="E66" s="9"/>
      <c r="F66" s="9"/>
      <c r="G66" s="9"/>
      <c r="H66" s="9"/>
      <c r="I66" s="9"/>
      <c r="J66" s="9"/>
      <c r="K66" s="9" t="s">
        <v>97</v>
      </c>
      <c r="L66" s="9"/>
      <c r="M66" s="9"/>
      <c r="N66" s="9"/>
    </row>
    <row r="67" spans="1:14" ht="12.75">
      <c r="A67" s="84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84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5" s="10" customFormat="1" ht="12.75" customHeight="1">
      <c r="A69" s="84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s="10" customFormat="1" ht="12.75">
      <c r="A70" s="84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s="10" customFormat="1" ht="12.75">
      <c r="A71" s="84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4" ht="12.75">
      <c r="A72" s="84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84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84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5" s="10" customFormat="1" ht="12.75">
      <c r="A75" s="84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4" ht="12.75">
      <c r="A76" s="84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84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84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84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s="10" customFormat="1" ht="12.75">
      <c r="A80" s="84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4" ht="12.75">
      <c r="A81" s="84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84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5" s="10" customFormat="1" ht="12.75" customHeight="1">
      <c r="A83" s="84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s="10" customFormat="1" ht="12.75">
      <c r="A84" s="84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s="10" customFormat="1" ht="12.75">
      <c r="A85" s="84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4" ht="12.75">
      <c r="A86" s="84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84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84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5" s="10" customFormat="1" ht="12.75">
      <c r="A89" s="84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4" ht="12.75">
      <c r="A90" s="84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84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84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84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5" s="10" customFormat="1" ht="12.75">
      <c r="A94" s="84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4" ht="12.75">
      <c r="A95" s="84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84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5" s="10" customFormat="1" ht="12.75" customHeight="1">
      <c r="A97" s="84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s="10" customFormat="1" ht="12.75">
      <c r="A98" s="84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s="10" customFormat="1" ht="12.75">
      <c r="A99" s="84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4" ht="12.75">
      <c r="A100" s="84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84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84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5" s="10" customFormat="1" ht="12.75">
      <c r="A103" s="84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4" ht="12.75">
      <c r="A104" s="84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84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84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84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5" s="10" customFormat="1" ht="12.75">
      <c r="A108" s="84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4" ht="12.75">
      <c r="A109" s="84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84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5" s="10" customFormat="1" ht="12.75">
      <c r="A111" s="84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s="10" customFormat="1" ht="12.75">
      <c r="A112" s="84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s="10" customFormat="1" ht="12.75">
      <c r="A113" s="84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4" ht="12.75">
      <c r="A114" s="84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84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84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5" s="10" customFormat="1" ht="12.75">
      <c r="A117" s="84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4" ht="12.75">
      <c r="A118" s="84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84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84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84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84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84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84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84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84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84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84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84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84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84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84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84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84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84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84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84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84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84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84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84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84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84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84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84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84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84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84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84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84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84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84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84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84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84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84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84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84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84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84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84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2.75">
      <c r="A162" s="84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84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2.75">
      <c r="A164" s="84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2.75">
      <c r="A165" s="84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2.75">
      <c r="A166" s="84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2.75">
      <c r="A167" s="84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2.75">
      <c r="A168" s="84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2.75">
      <c r="A169" s="84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84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2.75">
      <c r="A171" s="84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2.75">
      <c r="A172" s="84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84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2.75">
      <c r="A174" s="84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2.75">
      <c r="A175" s="84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2.75">
      <c r="A176" s="84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2.75">
      <c r="A177" s="84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2.75">
      <c r="A178" s="84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84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2.75">
      <c r="A180" s="84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2.75">
      <c r="A181" s="84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2.75">
      <c r="A182" s="84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2.75">
      <c r="A183" s="84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2.75">
      <c r="A184" s="84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.75">
      <c r="A185" s="84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.75">
      <c r="A186" s="84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2.75">
      <c r="A187" s="84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2.75">
      <c r="A188" s="84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2.75">
      <c r="A189" s="84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2.75">
      <c r="A190" s="84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2.75">
      <c r="A191" s="84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2.75">
      <c r="A192" s="84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2.75">
      <c r="A193" s="84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2.75">
      <c r="A194" s="84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2.75">
      <c r="A195" s="84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2.75">
      <c r="A196" s="84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2.75">
      <c r="A197" s="84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2.75">
      <c r="A198" s="84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2.75">
      <c r="A199" s="84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2.75">
      <c r="A200" s="84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2.75">
      <c r="A201" s="84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2.75">
      <c r="A202" s="84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2.75">
      <c r="A203" s="84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2.75">
      <c r="A204" s="84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2.75">
      <c r="A205" s="84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2.75">
      <c r="A206" s="84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2.75">
      <c r="A207" s="84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2.75">
      <c r="A208" s="84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2.75">
      <c r="A209" s="84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2.75">
      <c r="A210" s="84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2.75">
      <c r="A211" s="84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2.75">
      <c r="A212" s="84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2.75">
      <c r="A213" s="84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2.75">
      <c r="A214" s="84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2.75">
      <c r="A215" s="84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2.75">
      <c r="A216" s="84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2.75">
      <c r="A217" s="84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2.75">
      <c r="A218" s="84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2.75">
      <c r="A219" s="84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2.75">
      <c r="A220" s="84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2.75">
      <c r="A221" s="84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2.75">
      <c r="A222" s="84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2.75">
      <c r="A223" s="84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2.75">
      <c r="A224" s="84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2.75">
      <c r="A225" s="84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2.75">
      <c r="A226" s="84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2.75">
      <c r="A227" s="84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2.75">
      <c r="A228" s="84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2.75">
      <c r="A229" s="84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2.75">
      <c r="A230" s="84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2.75">
      <c r="A231" s="84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2.75">
      <c r="A232" s="84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2.75">
      <c r="A233" s="84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2.75">
      <c r="A234" s="84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2.75">
      <c r="A235" s="84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2.75">
      <c r="A236" s="84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2.75">
      <c r="A237" s="84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2.75">
      <c r="A238" s="84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2.75">
      <c r="A239" s="84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2.75">
      <c r="A240" s="84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2.75">
      <c r="A241" s="84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2.75">
      <c r="A242" s="84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2.75">
      <c r="A243" s="84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2.75">
      <c r="A244" s="84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2.75">
      <c r="A245" s="84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2.75">
      <c r="A246" s="84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2.75">
      <c r="A247" s="84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2.75">
      <c r="A248" s="84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2.75">
      <c r="A249" s="84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2.75">
      <c r="A250" s="84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2.75">
      <c r="A251" s="84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2.75">
      <c r="A252" s="84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2.75">
      <c r="A253" s="84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2.75">
      <c r="A254" s="84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2.75">
      <c r="A255" s="84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2.75">
      <c r="A256" s="84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2.75">
      <c r="A257" s="84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2.75">
      <c r="A258" s="84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2.75">
      <c r="A259" s="84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2.75">
      <c r="A260" s="84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2.75">
      <c r="A261" s="84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2.75">
      <c r="A262" s="84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2.75">
      <c r="A263" s="84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2.75">
      <c r="A264" s="84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2.75">
      <c r="A265" s="84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2.75">
      <c r="A266" s="84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2.75">
      <c r="A267" s="84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2.75">
      <c r="A268" s="84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2.75">
      <c r="A269" s="84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2.75">
      <c r="A270" s="84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2.75">
      <c r="A271" s="84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2.75">
      <c r="A272" s="84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2.75">
      <c r="A273" s="84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2.75">
      <c r="A274" s="84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2.75">
      <c r="A275" s="84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2.75">
      <c r="A276" s="84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2.75">
      <c r="A277" s="84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2.75">
      <c r="A278" s="84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2.75">
      <c r="A279" s="84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2.75">
      <c r="A280" s="84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2.75">
      <c r="A281" s="84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2.75">
      <c r="A282" s="84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2.75">
      <c r="A283" s="84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2.75">
      <c r="A284" s="84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2.75">
      <c r="A285" s="84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2.75">
      <c r="A286" s="84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2.75">
      <c r="A287" s="84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2.75">
      <c r="A288" s="84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2.75">
      <c r="A289" s="84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2.75">
      <c r="A290" s="84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2.75">
      <c r="A291" s="84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2.75">
      <c r="A292" s="84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2.75">
      <c r="A293" s="84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2.75">
      <c r="A294" s="84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2.75">
      <c r="A295" s="84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2.75">
      <c r="A296" s="84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2.75">
      <c r="A297" s="84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2.75">
      <c r="A298" s="84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2.75">
      <c r="A299" s="84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2.75">
      <c r="A300" s="84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2.75">
      <c r="A301" s="84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2.75">
      <c r="A302" s="84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2.75">
      <c r="A303" s="84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2.75">
      <c r="A304" s="84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2.75">
      <c r="A305" s="84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2.75">
      <c r="A306" s="84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2.75">
      <c r="A307" s="84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2.75">
      <c r="A308" s="84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2.75">
      <c r="A309" s="84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2.75">
      <c r="A310" s="84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2.75">
      <c r="A311" s="84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2.75">
      <c r="A312" s="84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2.75">
      <c r="A313" s="84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2.75">
      <c r="A314" s="84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2.75">
      <c r="A315" s="84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2.75">
      <c r="A316" s="84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2.75">
      <c r="A317" s="84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2.75">
      <c r="A318" s="84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2.75">
      <c r="A319" s="84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2.75">
      <c r="A320" s="84"/>
      <c r="B320" s="1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2.75">
      <c r="A321" s="84"/>
      <c r="B321" s="1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2.75">
      <c r="A322" s="84"/>
      <c r="B322" s="1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2.75">
      <c r="A323" s="84"/>
      <c r="B323" s="1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2.75">
      <c r="A324" s="84"/>
      <c r="B324" s="1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2.75">
      <c r="A325" s="84"/>
      <c r="B325" s="1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2.75">
      <c r="A326" s="84"/>
      <c r="B326" s="1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2.75">
      <c r="A327" s="84"/>
      <c r="B327" s="1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2.75">
      <c r="A328" s="84"/>
      <c r="B328" s="1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2.75">
      <c r="A329" s="84"/>
      <c r="B329" s="1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2.75">
      <c r="A330" s="84"/>
      <c r="B330" s="1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2.75">
      <c r="A331" s="84"/>
      <c r="B331" s="1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2.75">
      <c r="A332" s="84"/>
      <c r="B332" s="1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2.75">
      <c r="A333" s="84"/>
      <c r="B333" s="1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2.75">
      <c r="A334" s="84"/>
      <c r="B334" s="1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2.75">
      <c r="A335" s="84"/>
      <c r="B335" s="1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2.75">
      <c r="A336" s="84"/>
      <c r="B336" s="1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2.75">
      <c r="A337" s="84"/>
      <c r="B337" s="1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</sheetData>
  <sheetProtection/>
  <mergeCells count="4">
    <mergeCell ref="A1:N1"/>
    <mergeCell ref="D2:E2"/>
    <mergeCell ref="F2:H2"/>
    <mergeCell ref="J2:K2"/>
  </mergeCells>
  <printOptions horizontalCentered="1"/>
  <pageMargins left="0" right="0" top="0" bottom="0" header="0" footer="0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2020-11-26T08:20:16Z</cp:lastPrinted>
  <dcterms:created xsi:type="dcterms:W3CDTF">2013-09-11T11:00:21Z</dcterms:created>
  <dcterms:modified xsi:type="dcterms:W3CDTF">2021-01-18T08:06:29Z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