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DIO'!$A$2:$H$28</definedName>
    <definedName name="_xlnm.Print_Area" localSheetId="1">'PLAN PRIHODA'!$A$1:$H$50</definedName>
  </definedNames>
  <calcPr fullCalcOnLoad="1"/>
</workbook>
</file>

<file path=xl/sharedStrings.xml><?xml version="1.0" encoding="utf-8"?>
<sst xmlns="http://schemas.openxmlformats.org/spreadsheetml/2006/main" count="120" uniqueCount="96">
  <si>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</si>
  <si>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</si>
  <si>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</si>
  <si>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</si>
  <si>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</si>
  <si>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</si>
  <si>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</si>
  <si>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</si>
  <si>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</si>
  <si>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</si>
  <si>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</si>
  <si>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</si>
  <si>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</si>
  <si>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</si>
  <si>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</si>
  <si>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</si>
  <si>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</si>
  <si>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</si>
  <si>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</si>
  <si>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</si>
  <si>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</si>
  <si>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</si>
  <si>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</si>
  <si>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</si>
  <si>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</si>
  <si>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</si>
  <si>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</si>
  <si>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</si>
  <si>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</si>
  <si>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</si>
  <si>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</si>
  <si>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</si>
  <si>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</si>
  <si>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</si>
  <si>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</si>
  <si>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</si>
  <si>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</si>
  <si>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</si>
  <si>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</si>
  <si>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</si>
  <si>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</si>
  <si>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</si>
  <si>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</si>
  <si>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</si>
  <si>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Ukupni rashodi i izdaci (klasa 3 + klasa 4+viš.pret.godina))</t>
  </si>
  <si>
    <t>Srednja škola Viktorovac, Sisak</t>
  </si>
  <si>
    <t>Opći prihodi i primici (6711)-dec.sred.</t>
  </si>
  <si>
    <t>PLAN RASHODA I IZDATAKA</t>
  </si>
  <si>
    <t>Prihodi za posebne namjene     (6526)</t>
  </si>
  <si>
    <t>Prihodi od prodaje  nefinancijske imovine i nadoknade šteta s osnova osiguranja(721)</t>
  </si>
  <si>
    <t>Građevinski objekti</t>
  </si>
  <si>
    <t>2022.</t>
  </si>
  <si>
    <t>2023.</t>
  </si>
  <si>
    <t>Ukupno prihodi i primici za 2022.</t>
  </si>
  <si>
    <t>Ukupno prihodi i primici za 2023.</t>
  </si>
  <si>
    <t>Rashodi za dodatna ulaganja na nefi.imovini</t>
  </si>
  <si>
    <t>Dodatna ulaganja-građ.objkti</t>
  </si>
  <si>
    <t>Dodatna ulaganja-postojenja</t>
  </si>
  <si>
    <t>PROJEKCIJA PLANA ZA 2024.</t>
  </si>
  <si>
    <t>U Sisku, 01.09.2021.</t>
  </si>
  <si>
    <t>Naknade građanima</t>
  </si>
  <si>
    <t>Ostale naknade</t>
  </si>
  <si>
    <t>Nematerijalna imovina</t>
  </si>
  <si>
    <t>Materijalna imovina</t>
  </si>
  <si>
    <t>Prijevozna sredstva</t>
  </si>
  <si>
    <t>Dod.ulag.ost.nefin.imovina</t>
  </si>
  <si>
    <t>3.1.1</t>
  </si>
  <si>
    <t>IZVORI FINANCIRANJA</t>
  </si>
  <si>
    <t>Pomoći - MZO (63612)</t>
  </si>
  <si>
    <t>POMOĆI EU-PK (636,638,639)</t>
  </si>
  <si>
    <t>3.1.1   Vlastiti prihodi(641,661,642)</t>
  </si>
  <si>
    <t>4.3.1    Prihodi za posebne namjene(65264)</t>
  </si>
  <si>
    <t>5.2.2  Pomoći (636)</t>
  </si>
  <si>
    <t>1.1  :  1.3   : 5.2.14    Opći prihodi i primici (671)</t>
  </si>
  <si>
    <t>5.2.3  Pomoći EU-PK</t>
  </si>
  <si>
    <t>2024.</t>
  </si>
  <si>
    <t>UKUPNO PRIJEDLOG PLANA ZA 2022.</t>
  </si>
  <si>
    <t>5.2.3</t>
  </si>
  <si>
    <t xml:space="preserve">4.3.1      </t>
  </si>
  <si>
    <t>1.1</t>
  </si>
  <si>
    <t>1.3</t>
  </si>
  <si>
    <t>Vlastiti prihodi (661,641,642,922)</t>
  </si>
  <si>
    <t>Opći prihodi i primci-Program javnih potreba škole (6711) -posebni zahtj.</t>
  </si>
  <si>
    <t>PROJEKCIJA PLANA ZA 2023.</t>
  </si>
  <si>
    <t>5.2.2    ; 5.2.5   Pomoći (636)</t>
  </si>
  <si>
    <t>Ukupno prihodi i primici za 2024.</t>
  </si>
  <si>
    <t>5.2.2   ;   5.2.5</t>
  </si>
  <si>
    <t>Prijedlog plana 
za 2022.</t>
  </si>
  <si>
    <t>Projekcija plana    
za 2023.</t>
  </si>
  <si>
    <t>Projekcija plana 
za 2024.</t>
  </si>
  <si>
    <t>Projekcija plana
za 2023.</t>
  </si>
  <si>
    <t>Ravnateljica:</t>
  </si>
  <si>
    <t xml:space="preserve">                Koraljka Porić,dip.paed</t>
  </si>
  <si>
    <t>PRIJEDLOG FINANCIJSKOG PLANA -SREDNJA ŠKOLA VIKTOROVAC-ZA 2022. I                                                                                                                                            PROJEKCIJA PLANA ZA  2023. I 2024. GODINU</t>
  </si>
  <si>
    <t>Klasa:400-01/21-01/2</t>
  </si>
  <si>
    <t>Urbroj:2176-52-01-21-1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</si>
</sst>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;[Red]0.00"/>
    <numFmt numFmtId="179" formatCode="[$-41A]d\.\ mmmm\ yyyy\."/>
    <numFmt numFmtId="180" formatCode="00000"/>
    <numFmt numFmtId="181" formatCode="d/m/yy/;@"/>
    <numFmt numFmtId="182" formatCode="d/m/;@"/>
    <numFmt numFmtId="183" formatCode="0;[Red]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4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41" xfId="0" applyFont="1" applyFill="1" applyBorder="1" applyAlignment="1">
      <alignment horizontal="left"/>
    </xf>
    <xf numFmtId="3" fontId="33" fillId="7" borderId="42" xfId="0" applyNumberFormat="1" applyFont="1" applyFill="1" applyBorder="1" applyAlignment="1">
      <alignment horizontal="right"/>
    </xf>
    <xf numFmtId="3" fontId="33" fillId="7" borderId="42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Fill="1" applyBorder="1" applyAlignment="1">
      <alignment horizontal="right"/>
    </xf>
    <xf numFmtId="3" fontId="33" fillId="50" borderId="41" xfId="0" applyNumberFormat="1" applyFont="1" applyFill="1" applyBorder="1" applyAlignment="1" quotePrefix="1">
      <alignment horizontal="right"/>
    </xf>
    <xf numFmtId="3" fontId="33" fillId="50" borderId="42" xfId="0" applyNumberFormat="1" applyFont="1" applyFill="1" applyBorder="1" applyAlignment="1" applyProtection="1">
      <alignment horizontal="right" wrapText="1"/>
      <protection/>
    </xf>
    <xf numFmtId="3" fontId="33" fillId="7" borderId="4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44" xfId="0" applyNumberFormat="1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6" fillId="0" borderId="42" xfId="0" applyNumberFormat="1" applyFont="1" applyFill="1" applyBorder="1" applyAlignment="1" applyProtection="1">
      <alignment/>
      <protection/>
    </xf>
    <xf numFmtId="4" fontId="26" fillId="0" borderId="42" xfId="0" applyNumberFormat="1" applyFont="1" applyFill="1" applyBorder="1" applyAlignment="1" applyProtection="1">
      <alignment wrapText="1"/>
      <protection/>
    </xf>
    <xf numFmtId="4" fontId="26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4" fontId="22" fillId="0" borderId="42" xfId="0" applyNumberFormat="1" applyFont="1" applyFill="1" applyBorder="1" applyAlignment="1" applyProtection="1">
      <alignment/>
      <protection/>
    </xf>
    <xf numFmtId="4" fontId="21" fillId="0" borderId="42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right" wrapText="1"/>
    </xf>
    <xf numFmtId="0" fontId="27" fillId="0" borderId="42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7" borderId="40" xfId="0" applyNumberFormat="1" applyFont="1" applyFill="1" applyBorder="1" applyAlignment="1" applyProtection="1">
      <alignment/>
      <protection/>
    </xf>
    <xf numFmtId="3" fontId="33" fillId="0" borderId="42" xfId="0" applyNumberFormat="1" applyFont="1" applyFill="1" applyBorder="1" applyAlignment="1" applyProtection="1">
      <alignment horizontal="right" wrapText="1"/>
      <protection/>
    </xf>
    <xf numFmtId="4" fontId="25" fillId="0" borderId="42" xfId="0" applyNumberFormat="1" applyFont="1" applyFill="1" applyBorder="1" applyAlignment="1" applyProtection="1">
      <alignment wrapText="1"/>
      <protection/>
    </xf>
    <xf numFmtId="0" fontId="26" fillId="0" borderId="42" xfId="0" applyNumberFormat="1" applyFont="1" applyFill="1" applyBorder="1" applyAlignment="1" applyProtection="1">
      <alignment wrapText="1"/>
      <protection/>
    </xf>
    <xf numFmtId="0" fontId="22" fillId="0" borderId="42" xfId="0" applyNumberFormat="1" applyFont="1" applyFill="1" applyBorder="1" applyAlignment="1" applyProtection="1">
      <alignment/>
      <protection/>
    </xf>
    <xf numFmtId="4" fontId="26" fillId="0" borderId="45" xfId="0" applyNumberFormat="1" applyFont="1" applyFill="1" applyBorder="1" applyAlignment="1" applyProtection="1">
      <alignment wrapText="1"/>
      <protection/>
    </xf>
    <xf numFmtId="49" fontId="26" fillId="0" borderId="41" xfId="0" applyNumberFormat="1" applyFont="1" applyFill="1" applyBorder="1" applyAlignment="1" applyProtection="1">
      <alignment horizontal="center" vertical="center" wrapText="1"/>
      <protection/>
    </xf>
    <xf numFmtId="49" fontId="26" fillId="0" borderId="42" xfId="0" applyNumberFormat="1" applyFont="1" applyFill="1" applyBorder="1" applyAlignment="1" applyProtection="1">
      <alignment horizontal="center" vertical="center" wrapText="1"/>
      <protection/>
    </xf>
    <xf numFmtId="4" fontId="68" fillId="0" borderId="42" xfId="0" applyNumberFormat="1" applyFont="1" applyFill="1" applyBorder="1" applyAlignment="1" applyProtection="1">
      <alignment/>
      <protection/>
    </xf>
    <xf numFmtId="4" fontId="69" fillId="0" borderId="42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1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36" fillId="7" borderId="41" xfId="0" applyNumberFormat="1" applyFont="1" applyFill="1" applyBorder="1" applyAlignment="1" applyProtection="1" quotePrefix="1">
      <alignment horizontal="left" wrapText="1"/>
      <protection/>
    </xf>
    <xf numFmtId="0" fontId="37" fillId="7" borderId="40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6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41" xfId="0" applyNumberFormat="1" applyFont="1" applyFill="1" applyBorder="1" applyAlignment="1" applyProtection="1">
      <alignment horizontal="left" wrapText="1"/>
      <protection/>
    </xf>
    <xf numFmtId="0" fontId="33" fillId="50" borderId="40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41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6" fillId="0" borderId="41" xfId="0" applyFont="1" applyFill="1" applyBorder="1" applyAlignment="1" quotePrefix="1">
      <alignment horizontal="left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41" xfId="0" applyNumberFormat="1" applyFont="1" applyFill="1" applyBorder="1" applyAlignment="1" applyProtection="1">
      <alignment horizontal="center" vertical="center" wrapText="1"/>
      <protection/>
    </xf>
    <xf numFmtId="49" fontId="26" fillId="0" borderId="40" xfId="0" applyNumberFormat="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6332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6332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7"/>
  <sheetViews>
    <sheetView view="pageBreakPreview" zoomScale="120" zoomScaleSheetLayoutView="120" zoomScalePageLayoutView="0" workbookViewId="0" topLeftCell="A1">
      <selection activeCell="A6" sqref="A6:H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7"/>
      <c r="B2" s="157"/>
      <c r="C2" s="157"/>
      <c r="D2" s="157"/>
      <c r="E2" s="157"/>
      <c r="F2" s="157"/>
      <c r="G2" s="157"/>
      <c r="H2" s="157"/>
    </row>
    <row r="3" spans="1:8" ht="48" customHeight="1">
      <c r="A3" s="150" t="s">
        <v>93</v>
      </c>
      <c r="B3" s="150"/>
      <c r="C3" s="150"/>
      <c r="D3" s="150"/>
      <c r="E3" s="150"/>
      <c r="F3" s="150"/>
      <c r="G3" s="150"/>
      <c r="H3" s="150"/>
    </row>
    <row r="4" spans="1:8" ht="17.25" customHeight="1">
      <c r="A4" s="162" t="s">
        <v>94</v>
      </c>
      <c r="B4" s="163"/>
      <c r="C4" s="163"/>
      <c r="D4" s="163"/>
      <c r="E4" s="163"/>
      <c r="F4" s="136"/>
      <c r="G4" s="136"/>
      <c r="H4" s="136"/>
    </row>
    <row r="5" spans="1:8" ht="21.75" customHeight="1">
      <c r="A5" s="162" t="s">
        <v>95</v>
      </c>
      <c r="B5" s="163"/>
      <c r="C5" s="163"/>
      <c r="D5" s="163"/>
      <c r="E5" s="163"/>
      <c r="F5" s="136"/>
      <c r="G5" s="136"/>
      <c r="H5" s="136"/>
    </row>
    <row r="6" spans="1:8" s="71" customFormat="1" ht="26.25" customHeight="1">
      <c r="A6" s="150" t="s">
        <v>31</v>
      </c>
      <c r="B6" s="150"/>
      <c r="C6" s="150"/>
      <c r="D6" s="150"/>
      <c r="E6" s="150"/>
      <c r="F6" s="150"/>
      <c r="G6" s="158"/>
      <c r="H6" s="158"/>
    </row>
    <row r="7" spans="1:5" ht="15.75" customHeight="1">
      <c r="A7" s="72"/>
      <c r="B7" s="73"/>
      <c r="C7" s="73"/>
      <c r="D7" s="73"/>
      <c r="E7" s="73"/>
    </row>
    <row r="8" spans="1:9" ht="27.75" customHeight="1">
      <c r="A8" s="74"/>
      <c r="B8" s="75"/>
      <c r="C8" s="75"/>
      <c r="D8" s="76"/>
      <c r="E8" s="77"/>
      <c r="F8" s="78" t="s">
        <v>87</v>
      </c>
      <c r="G8" s="78" t="s">
        <v>88</v>
      </c>
      <c r="H8" s="79" t="s">
        <v>89</v>
      </c>
      <c r="I8" s="80"/>
    </row>
    <row r="9" spans="1:9" ht="27.75" customHeight="1">
      <c r="A9" s="159" t="s">
        <v>33</v>
      </c>
      <c r="B9" s="145"/>
      <c r="C9" s="145"/>
      <c r="D9" s="145"/>
      <c r="E9" s="160"/>
      <c r="F9" s="93">
        <v>10834800</v>
      </c>
      <c r="G9" s="93">
        <v>10445300</v>
      </c>
      <c r="H9" s="93">
        <v>10382200</v>
      </c>
      <c r="I9" s="91"/>
    </row>
    <row r="10" spans="1:8" ht="22.5" customHeight="1">
      <c r="A10" s="142" t="s">
        <v>0</v>
      </c>
      <c r="B10" s="143"/>
      <c r="C10" s="143"/>
      <c r="D10" s="143"/>
      <c r="E10" s="149"/>
      <c r="F10" s="95">
        <v>10834800</v>
      </c>
      <c r="G10" s="95">
        <v>10445300</v>
      </c>
      <c r="H10" s="95">
        <v>10382200</v>
      </c>
    </row>
    <row r="11" spans="1:8" ht="22.5" customHeight="1">
      <c r="A11" s="161" t="s">
        <v>38</v>
      </c>
      <c r="B11" s="149"/>
      <c r="C11" s="149"/>
      <c r="D11" s="149"/>
      <c r="E11" s="149"/>
      <c r="F11" s="95"/>
      <c r="G11" s="95"/>
      <c r="H11" s="95"/>
    </row>
    <row r="12" spans="1:8" ht="22.5" customHeight="1">
      <c r="A12" s="92" t="s">
        <v>34</v>
      </c>
      <c r="B12" s="126"/>
      <c r="C12" s="126"/>
      <c r="D12" s="126"/>
      <c r="E12" s="126"/>
      <c r="F12" s="93">
        <v>11284800</v>
      </c>
      <c r="G12" s="93">
        <v>10590300</v>
      </c>
      <c r="H12" s="93">
        <v>10382200</v>
      </c>
    </row>
    <row r="13" spans="1:10" ht="22.5" customHeight="1">
      <c r="A13" s="146" t="s">
        <v>1</v>
      </c>
      <c r="B13" s="143"/>
      <c r="C13" s="143"/>
      <c r="D13" s="143"/>
      <c r="E13" s="147"/>
      <c r="F13" s="95">
        <v>10480300</v>
      </c>
      <c r="G13" s="95">
        <v>10340300</v>
      </c>
      <c r="H13" s="127">
        <v>10282200</v>
      </c>
      <c r="I13" s="61"/>
      <c r="J13" s="61"/>
    </row>
    <row r="14" spans="1:10" ht="22.5" customHeight="1">
      <c r="A14" s="148" t="s">
        <v>40</v>
      </c>
      <c r="B14" s="149"/>
      <c r="C14" s="149"/>
      <c r="D14" s="149"/>
      <c r="E14" s="149"/>
      <c r="F14" s="81">
        <v>804500</v>
      </c>
      <c r="G14" s="81">
        <v>250000</v>
      </c>
      <c r="H14" s="127">
        <v>100000</v>
      </c>
      <c r="I14" s="61"/>
      <c r="J14" s="61"/>
    </row>
    <row r="15" spans="1:10" ht="22.5" customHeight="1">
      <c r="A15" s="144" t="s">
        <v>2</v>
      </c>
      <c r="B15" s="145"/>
      <c r="C15" s="145"/>
      <c r="D15" s="145"/>
      <c r="E15" s="145"/>
      <c r="F15" s="94">
        <f>+F9-F12</f>
        <v>-450000</v>
      </c>
      <c r="G15" s="94">
        <v>-145000</v>
      </c>
      <c r="H15" s="94"/>
      <c r="J15" s="61"/>
    </row>
    <row r="16" spans="1:8" ht="12" customHeight="1">
      <c r="A16" s="150"/>
      <c r="B16" s="140"/>
      <c r="C16" s="140"/>
      <c r="D16" s="140"/>
      <c r="E16" s="140"/>
      <c r="F16" s="141"/>
      <c r="G16" s="141"/>
      <c r="H16" s="141"/>
    </row>
    <row r="17" spans="1:10" ht="27.75" customHeight="1">
      <c r="A17" s="74"/>
      <c r="B17" s="75"/>
      <c r="C17" s="75"/>
      <c r="D17" s="76"/>
      <c r="E17" s="77"/>
      <c r="F17" s="78" t="s">
        <v>87</v>
      </c>
      <c r="G17" s="78" t="s">
        <v>90</v>
      </c>
      <c r="H17" s="79" t="s">
        <v>89</v>
      </c>
      <c r="J17" s="61"/>
    </row>
    <row r="18" spans="1:10" ht="30.75" customHeight="1">
      <c r="A18" s="151" t="s">
        <v>41</v>
      </c>
      <c r="B18" s="152"/>
      <c r="C18" s="152"/>
      <c r="D18" s="152"/>
      <c r="E18" s="153"/>
      <c r="F18" s="96">
        <v>450000</v>
      </c>
      <c r="G18" s="96">
        <v>145000</v>
      </c>
      <c r="H18" s="97"/>
      <c r="J18" s="61"/>
    </row>
    <row r="19" spans="1:10" ht="34.5" customHeight="1">
      <c r="A19" s="154" t="s">
        <v>42</v>
      </c>
      <c r="B19" s="155"/>
      <c r="C19" s="155"/>
      <c r="D19" s="155"/>
      <c r="E19" s="156"/>
      <c r="F19" s="98"/>
      <c r="G19" s="98"/>
      <c r="H19" s="94"/>
      <c r="J19" s="61"/>
    </row>
    <row r="20" spans="1:10" s="66" customFormat="1" ht="18">
      <c r="A20" s="139"/>
      <c r="B20" s="140"/>
      <c r="C20" s="140"/>
      <c r="D20" s="140"/>
      <c r="E20" s="140"/>
      <c r="F20" s="141"/>
      <c r="G20" s="141"/>
      <c r="H20" s="141"/>
      <c r="J20" s="99"/>
    </row>
    <row r="21" spans="1:11" s="66" customFormat="1" ht="27.75" customHeight="1">
      <c r="A21" s="74"/>
      <c r="B21" s="75"/>
      <c r="C21" s="75"/>
      <c r="D21" s="76"/>
      <c r="E21" s="77"/>
      <c r="F21" s="78" t="s">
        <v>87</v>
      </c>
      <c r="G21" s="78" t="s">
        <v>90</v>
      </c>
      <c r="H21" s="79" t="s">
        <v>89</v>
      </c>
      <c r="J21" s="99"/>
      <c r="K21" s="99"/>
    </row>
    <row r="22" spans="1:10" s="66" customFormat="1" ht="22.5" customHeight="1">
      <c r="A22" s="142" t="s">
        <v>3</v>
      </c>
      <c r="B22" s="143"/>
      <c r="C22" s="143"/>
      <c r="D22" s="143"/>
      <c r="E22" s="143"/>
      <c r="F22" s="81"/>
      <c r="G22" s="81"/>
      <c r="H22" s="81"/>
      <c r="J22" s="99"/>
    </row>
    <row r="23" spans="1:8" s="66" customFormat="1" ht="33.75" customHeight="1">
      <c r="A23" s="142" t="s">
        <v>4</v>
      </c>
      <c r="B23" s="143"/>
      <c r="C23" s="143"/>
      <c r="D23" s="143"/>
      <c r="E23" s="143"/>
      <c r="F23" s="81"/>
      <c r="G23" s="81"/>
      <c r="H23" s="81"/>
    </row>
    <row r="24" spans="1:11" s="66" customFormat="1" ht="22.5" customHeight="1">
      <c r="A24" s="144" t="s">
        <v>5</v>
      </c>
      <c r="B24" s="145"/>
      <c r="C24" s="145"/>
      <c r="D24" s="145"/>
      <c r="E24" s="145"/>
      <c r="F24" s="93">
        <f>F22-F23</f>
        <v>0</v>
      </c>
      <c r="G24" s="93">
        <f>G22-G23</f>
        <v>0</v>
      </c>
      <c r="H24" s="93">
        <f>H22-H23</f>
        <v>0</v>
      </c>
      <c r="J24" s="100"/>
      <c r="K24" s="99"/>
    </row>
    <row r="25" spans="1:8" s="66" customFormat="1" ht="12.75" customHeight="1">
      <c r="A25" s="139"/>
      <c r="B25" s="140"/>
      <c r="C25" s="140"/>
      <c r="D25" s="140"/>
      <c r="E25" s="140"/>
      <c r="F25" s="141"/>
      <c r="G25" s="141"/>
      <c r="H25" s="141"/>
    </row>
    <row r="26" spans="1:8" s="66" customFormat="1" ht="22.5" customHeight="1">
      <c r="A26" s="146" t="s">
        <v>6</v>
      </c>
      <c r="B26" s="143"/>
      <c r="C26" s="143"/>
      <c r="D26" s="143"/>
      <c r="E26" s="143"/>
      <c r="F26" s="81" t="str">
        <f>IF((F15+F19+F24)&lt;&gt;0,"NESLAGANJE ZBROJA",(F15+F19+F24))</f>
        <v>NESLAGANJE ZBROJA</v>
      </c>
      <c r="G26" s="81" t="str">
        <f>IF((G15+G19+G24)&lt;&gt;0,"NESLAGANJE ZBROJA",(G15+G19+G24))</f>
        <v>NESLAGANJE ZBROJA</v>
      </c>
      <c r="H26" s="81">
        <f>IF((H15+H19+H24)&lt;&gt;0,"NESLAGANJE ZBROJA",(H15+H19+H24))</f>
        <v>0</v>
      </c>
    </row>
    <row r="27" spans="1:5" s="66" customFormat="1" ht="18" customHeight="1">
      <c r="A27" s="82"/>
      <c r="B27" s="73"/>
      <c r="C27" s="73"/>
      <c r="D27" s="73"/>
      <c r="E27" s="73"/>
    </row>
    <row r="28" spans="1:8" ht="42" customHeight="1">
      <c r="A28" s="137" t="s">
        <v>43</v>
      </c>
      <c r="B28" s="138"/>
      <c r="C28" s="138"/>
      <c r="D28" s="138"/>
      <c r="E28" s="138"/>
      <c r="F28" s="138"/>
      <c r="G28" s="138"/>
      <c r="H28" s="138"/>
    </row>
    <row r="29" ht="12.75">
      <c r="E29" s="101"/>
    </row>
    <row r="33" spans="6:8" ht="12.75">
      <c r="F33" s="61"/>
      <c r="G33" s="61"/>
      <c r="H33" s="61"/>
    </row>
    <row r="34" spans="6:8" ht="12.75">
      <c r="F34" s="61"/>
      <c r="G34" s="61"/>
      <c r="H34" s="61"/>
    </row>
    <row r="35" spans="5:8" ht="12.75">
      <c r="E35" s="102"/>
      <c r="F35" s="63"/>
      <c r="G35" s="63"/>
      <c r="H35" s="63"/>
    </row>
    <row r="36" spans="5:8" ht="12.75">
      <c r="E36" s="102"/>
      <c r="F36" s="61"/>
      <c r="G36" s="61"/>
      <c r="H36" s="61"/>
    </row>
    <row r="37" spans="5:8" ht="12.75">
      <c r="E37" s="102"/>
      <c r="F37" s="61"/>
      <c r="G37" s="61"/>
      <c r="H37" s="61"/>
    </row>
    <row r="38" spans="5:8" ht="12.75">
      <c r="E38" s="102"/>
      <c r="F38" s="61"/>
      <c r="G38" s="61"/>
      <c r="H38" s="61"/>
    </row>
    <row r="39" spans="5:8" ht="12.75">
      <c r="E39" s="102"/>
      <c r="F39" s="61"/>
      <c r="G39" s="61"/>
      <c r="H39" s="61"/>
    </row>
    <row r="40" ht="12.75">
      <c r="E40" s="102"/>
    </row>
    <row r="45" ht="12.75">
      <c r="F45" s="61"/>
    </row>
    <row r="46" ht="12.75">
      <c r="F46" s="61"/>
    </row>
    <row r="47" ht="12.75">
      <c r="F47" s="61"/>
    </row>
  </sheetData>
  <sheetProtection/>
  <mergeCells count="21">
    <mergeCell ref="A2:H2"/>
    <mergeCell ref="A3:H3"/>
    <mergeCell ref="A6:H6"/>
    <mergeCell ref="A9:E9"/>
    <mergeCell ref="A10:E10"/>
    <mergeCell ref="A11:E11"/>
    <mergeCell ref="A4:E4"/>
    <mergeCell ref="A5:E5"/>
    <mergeCell ref="A13:E13"/>
    <mergeCell ref="A14:E14"/>
    <mergeCell ref="A15:E15"/>
    <mergeCell ref="A16:H16"/>
    <mergeCell ref="A18:E18"/>
    <mergeCell ref="A19:E19"/>
    <mergeCell ref="A28:H28"/>
    <mergeCell ref="A20:H20"/>
    <mergeCell ref="A22:E22"/>
    <mergeCell ref="A23:E23"/>
    <mergeCell ref="A24:E24"/>
    <mergeCell ref="A25:H25"/>
    <mergeCell ref="A26:E2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5"/>
  <sheetViews>
    <sheetView zoomScaleSheetLayoutView="132" zoomScalePageLayoutView="0" workbookViewId="0" topLeftCell="A10">
      <selection activeCell="B25" sqref="B25"/>
    </sheetView>
  </sheetViews>
  <sheetFormatPr defaultColWidth="11.421875" defaultRowHeight="12.75"/>
  <cols>
    <col min="1" max="1" width="16.00390625" style="36" customWidth="1"/>
    <col min="2" max="2" width="19.7109375" style="36" customWidth="1"/>
    <col min="3" max="3" width="21.7109375" style="36" customWidth="1"/>
    <col min="4" max="4" width="20.421875" style="67" customWidth="1"/>
    <col min="5" max="6" width="17.57421875" style="9" customWidth="1"/>
    <col min="7" max="7" width="14.7109375" style="9" customWidth="1"/>
    <col min="8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0" t="s">
        <v>7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14"/>
      <c r="H2" s="15" t="s">
        <v>8</v>
      </c>
    </row>
    <row r="3" spans="1:8" s="1" customFormat="1" ht="26.25" thickBot="1">
      <c r="A3" s="87" t="s">
        <v>9</v>
      </c>
      <c r="B3" s="167" t="s">
        <v>51</v>
      </c>
      <c r="C3" s="168"/>
      <c r="D3" s="168"/>
      <c r="E3" s="168"/>
      <c r="F3" s="168"/>
      <c r="G3" s="168"/>
      <c r="H3" s="169"/>
    </row>
    <row r="4" spans="1:8" s="1" customFormat="1" ht="84" customHeight="1" thickBot="1">
      <c r="A4" s="88" t="s">
        <v>10</v>
      </c>
      <c r="B4" s="16" t="s">
        <v>73</v>
      </c>
      <c r="C4" s="17" t="s">
        <v>70</v>
      </c>
      <c r="D4" s="17" t="s">
        <v>71</v>
      </c>
      <c r="E4" s="17" t="s">
        <v>84</v>
      </c>
      <c r="F4" s="17" t="s">
        <v>74</v>
      </c>
      <c r="G4" s="17" t="s">
        <v>49</v>
      </c>
      <c r="H4" s="18" t="s">
        <v>11</v>
      </c>
    </row>
    <row r="5" spans="1:8" s="1" customFormat="1" ht="12.75">
      <c r="A5" s="3">
        <v>636</v>
      </c>
      <c r="B5" s="109"/>
      <c r="C5" s="4"/>
      <c r="D5" s="5"/>
      <c r="E5" s="109">
        <v>8980200</v>
      </c>
      <c r="F5" s="6"/>
      <c r="G5" s="7"/>
      <c r="H5" s="8"/>
    </row>
    <row r="6" spans="1:8" s="1" customFormat="1" ht="12.75">
      <c r="A6" s="19">
        <v>638</v>
      </c>
      <c r="B6" s="120"/>
      <c r="C6" s="21"/>
      <c r="D6" s="104"/>
      <c r="E6" s="120"/>
      <c r="F6" s="105">
        <v>58100</v>
      </c>
      <c r="G6" s="106"/>
      <c r="H6" s="107"/>
    </row>
    <row r="7" spans="1:8" s="1" customFormat="1" ht="12.75">
      <c r="A7" s="19">
        <v>639</v>
      </c>
      <c r="B7" s="120"/>
      <c r="C7" s="21"/>
      <c r="D7" s="104"/>
      <c r="E7" s="120"/>
      <c r="F7" s="105">
        <v>249500</v>
      </c>
      <c r="G7" s="106"/>
      <c r="H7" s="107"/>
    </row>
    <row r="8" spans="1:8" s="1" customFormat="1" ht="12.75">
      <c r="A8" s="19">
        <v>641</v>
      </c>
      <c r="B8" s="120"/>
      <c r="C8" s="21">
        <v>500</v>
      </c>
      <c r="D8" s="104"/>
      <c r="E8" s="120"/>
      <c r="F8" s="105"/>
      <c r="G8" s="106"/>
      <c r="H8" s="107"/>
    </row>
    <row r="9" spans="1:8" s="1" customFormat="1" ht="12.75">
      <c r="A9" s="19">
        <v>642</v>
      </c>
      <c r="B9" s="120"/>
      <c r="C9" s="21">
        <v>800</v>
      </c>
      <c r="D9" s="104"/>
      <c r="E9" s="120"/>
      <c r="F9" s="105"/>
      <c r="G9" s="106"/>
      <c r="H9" s="107"/>
    </row>
    <row r="10" spans="1:8" s="1" customFormat="1" ht="12.75">
      <c r="A10" s="19">
        <v>652</v>
      </c>
      <c r="B10" s="20"/>
      <c r="C10" s="21"/>
      <c r="D10" s="21">
        <v>50000</v>
      </c>
      <c r="E10" s="21"/>
      <c r="F10" s="21"/>
      <c r="G10" s="22"/>
      <c r="H10" s="23"/>
    </row>
    <row r="11" spans="1:8" s="1" customFormat="1" ht="12.75">
      <c r="A11" s="19">
        <v>661</v>
      </c>
      <c r="B11" s="20"/>
      <c r="C11" s="21">
        <v>14000</v>
      </c>
      <c r="D11" s="21"/>
      <c r="E11" s="21"/>
      <c r="F11" s="21"/>
      <c r="G11" s="22"/>
      <c r="H11" s="23"/>
    </row>
    <row r="12" spans="1:8" s="1" customFormat="1" ht="12.75">
      <c r="A12" s="19">
        <v>671</v>
      </c>
      <c r="B12" s="20">
        <v>1327500</v>
      </c>
      <c r="C12" s="21"/>
      <c r="D12" s="21"/>
      <c r="E12" s="21"/>
      <c r="F12" s="21"/>
      <c r="G12" s="22"/>
      <c r="H12" s="23"/>
    </row>
    <row r="13" spans="1:8" s="1" customFormat="1" ht="12.75">
      <c r="A13" s="19">
        <v>922</v>
      </c>
      <c r="B13" s="20"/>
      <c r="C13" s="21">
        <v>604200</v>
      </c>
      <c r="D13" s="21"/>
      <c r="E13" s="21"/>
      <c r="F13" s="21"/>
      <c r="G13" s="22"/>
      <c r="H13" s="23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12</v>
      </c>
      <c r="B15" s="31">
        <f>SUM(B5:B14)</f>
        <v>1327500</v>
      </c>
      <c r="C15" s="32">
        <f>SUM(C5:C14)</f>
        <v>619500</v>
      </c>
      <c r="D15" s="33">
        <f>SUM(D5:D14)</f>
        <v>50000</v>
      </c>
      <c r="E15" s="32">
        <f>SUM(E5:E14)</f>
        <v>8980200</v>
      </c>
      <c r="F15" s="33">
        <f>SUM(F5:F14)</f>
        <v>307600</v>
      </c>
      <c r="G15" s="32"/>
      <c r="H15" s="34">
        <v>0</v>
      </c>
    </row>
    <row r="16" spans="1:8" s="1" customFormat="1" ht="28.5" customHeight="1" thickBot="1">
      <c r="A16" s="30" t="s">
        <v>53</v>
      </c>
      <c r="B16" s="164">
        <f>B15+C15+D15+E15+F15+G15+H15</f>
        <v>11284800</v>
      </c>
      <c r="C16" s="165"/>
      <c r="D16" s="165"/>
      <c r="E16" s="165"/>
      <c r="F16" s="165"/>
      <c r="G16" s="165"/>
      <c r="H16" s="166"/>
    </row>
    <row r="17" spans="1:8" ht="13.5" thickBot="1">
      <c r="A17" s="11"/>
      <c r="B17" s="108"/>
      <c r="C17" s="11"/>
      <c r="D17" s="12"/>
      <c r="E17" s="35"/>
      <c r="H17" s="15"/>
    </row>
    <row r="18" spans="1:8" ht="24" customHeight="1" thickBot="1">
      <c r="A18" s="89" t="s">
        <v>9</v>
      </c>
      <c r="B18" s="167" t="s">
        <v>52</v>
      </c>
      <c r="C18" s="168"/>
      <c r="D18" s="168"/>
      <c r="E18" s="168"/>
      <c r="F18" s="168"/>
      <c r="G18" s="168"/>
      <c r="H18" s="169"/>
    </row>
    <row r="19" spans="1:8" ht="90" thickBot="1">
      <c r="A19" s="90" t="s">
        <v>10</v>
      </c>
      <c r="B19" s="16" t="s">
        <v>73</v>
      </c>
      <c r="C19" s="17" t="s">
        <v>70</v>
      </c>
      <c r="D19" s="17" t="s">
        <v>71</v>
      </c>
      <c r="E19" s="17" t="s">
        <v>72</v>
      </c>
      <c r="F19" s="17" t="s">
        <v>74</v>
      </c>
      <c r="G19" s="17" t="s">
        <v>39</v>
      </c>
      <c r="H19" s="18" t="s">
        <v>11</v>
      </c>
    </row>
    <row r="20" spans="1:8" ht="12.75">
      <c r="A20" s="3">
        <v>63</v>
      </c>
      <c r="B20" s="110"/>
      <c r="C20" s="4"/>
      <c r="D20" s="5"/>
      <c r="E20" s="109">
        <v>8840200</v>
      </c>
      <c r="F20" s="6">
        <v>58100</v>
      </c>
      <c r="G20" s="7"/>
      <c r="H20" s="8"/>
    </row>
    <row r="21" spans="1:8" ht="12.75">
      <c r="A21" s="19">
        <v>64</v>
      </c>
      <c r="B21" s="121"/>
      <c r="C21" s="21">
        <v>1300</v>
      </c>
      <c r="D21" s="104"/>
      <c r="E21" s="105"/>
      <c r="F21" s="105"/>
      <c r="G21" s="106"/>
      <c r="H21" s="107"/>
    </row>
    <row r="22" spans="1:8" ht="12.75">
      <c r="A22" s="19">
        <v>65</v>
      </c>
      <c r="B22" s="103"/>
      <c r="C22" s="21"/>
      <c r="D22" s="122">
        <v>50000</v>
      </c>
      <c r="E22" s="105"/>
      <c r="F22" s="105"/>
      <c r="G22" s="106"/>
      <c r="H22" s="107"/>
    </row>
    <row r="23" spans="1:8" ht="12.75">
      <c r="A23" s="19">
        <v>66</v>
      </c>
      <c r="B23" s="20"/>
      <c r="C23" s="21">
        <v>168200</v>
      </c>
      <c r="D23" s="21"/>
      <c r="E23" s="21"/>
      <c r="F23" s="21"/>
      <c r="G23" s="22"/>
      <c r="H23" s="23"/>
    </row>
    <row r="24" spans="1:8" ht="12.75">
      <c r="A24" s="19">
        <v>67</v>
      </c>
      <c r="B24" s="20">
        <v>1227500</v>
      </c>
      <c r="C24" s="21"/>
      <c r="D24" s="21"/>
      <c r="E24" s="21"/>
      <c r="F24" s="21"/>
      <c r="G24" s="22"/>
      <c r="H24" s="23"/>
    </row>
    <row r="25" spans="1:8" ht="12.75">
      <c r="A25" s="19">
        <v>72</v>
      </c>
      <c r="B25" s="20"/>
      <c r="C25" s="21"/>
      <c r="D25" s="21"/>
      <c r="E25" s="21"/>
      <c r="F25" s="21"/>
      <c r="G25" s="22"/>
      <c r="H25" s="23"/>
    </row>
    <row r="26" spans="1:8" ht="12.75">
      <c r="A26" s="19">
        <v>92</v>
      </c>
      <c r="B26" s="20"/>
      <c r="C26" s="21">
        <v>100000</v>
      </c>
      <c r="D26" s="21"/>
      <c r="E26" s="21"/>
      <c r="F26" s="21"/>
      <c r="G26" s="22"/>
      <c r="H26" s="23"/>
    </row>
    <row r="27" spans="1:8" ht="13.5" thickBot="1">
      <c r="A27" s="24"/>
      <c r="B27" s="20"/>
      <c r="C27" s="21"/>
      <c r="D27" s="21"/>
      <c r="E27" s="21"/>
      <c r="F27" s="21"/>
      <c r="G27" s="22"/>
      <c r="H27" s="23"/>
    </row>
    <row r="28" spans="1:8" s="1" customFormat="1" ht="30" customHeight="1" thickBot="1">
      <c r="A28" s="30" t="s">
        <v>12</v>
      </c>
      <c r="B28" s="31">
        <f>SUM(B20:B27)</f>
        <v>1227500</v>
      </c>
      <c r="C28" s="32">
        <f>SUM(C20:C27)</f>
        <v>269500</v>
      </c>
      <c r="D28" s="33">
        <v>50000</v>
      </c>
      <c r="E28" s="32">
        <f>SUM(E20:E27)</f>
        <v>8840200</v>
      </c>
      <c r="F28" s="33">
        <f>SUM(F20:F27)</f>
        <v>58100</v>
      </c>
      <c r="G28" s="32">
        <f>SUM(G20:G27)</f>
        <v>0</v>
      </c>
      <c r="H28" s="34"/>
    </row>
    <row r="29" spans="1:8" s="1" customFormat="1" ht="28.5" customHeight="1" thickBot="1">
      <c r="A29" s="30" t="s">
        <v>54</v>
      </c>
      <c r="B29" s="164">
        <f>B28+C28+D28+E28+F28+G28+H28</f>
        <v>10445300</v>
      </c>
      <c r="C29" s="165"/>
      <c r="D29" s="165"/>
      <c r="E29" s="165"/>
      <c r="F29" s="165"/>
      <c r="G29" s="165"/>
      <c r="H29" s="166"/>
    </row>
    <row r="30" spans="1:8" s="1" customFormat="1" ht="28.5" customHeight="1">
      <c r="A30" s="124"/>
      <c r="B30" s="125"/>
      <c r="C30" s="125"/>
      <c r="D30" s="125"/>
      <c r="E30" s="125"/>
      <c r="F30" s="125"/>
      <c r="G30" s="125"/>
      <c r="H30" s="125"/>
    </row>
    <row r="31" spans="1:8" s="1" customFormat="1" ht="28.5" customHeight="1">
      <c r="A31" s="124"/>
      <c r="B31" s="125"/>
      <c r="C31" s="125"/>
      <c r="D31" s="125"/>
      <c r="E31" s="125"/>
      <c r="F31" s="125"/>
      <c r="G31" s="125"/>
      <c r="H31" s="125"/>
    </row>
    <row r="32" spans="1:8" s="1" customFormat="1" ht="28.5" customHeight="1">
      <c r="A32" s="124"/>
      <c r="B32" s="125"/>
      <c r="C32" s="125"/>
      <c r="D32" s="125"/>
      <c r="E32" s="125"/>
      <c r="F32" s="125"/>
      <c r="G32" s="125"/>
      <c r="H32" s="125"/>
    </row>
    <row r="33" spans="1:8" s="1" customFormat="1" ht="28.5" customHeight="1">
      <c r="A33" s="124"/>
      <c r="B33" s="125"/>
      <c r="C33" s="125"/>
      <c r="D33" s="125"/>
      <c r="E33" s="125"/>
      <c r="F33" s="125"/>
      <c r="G33" s="125"/>
      <c r="H33" s="125"/>
    </row>
    <row r="34" spans="1:8" s="1" customFormat="1" ht="28.5" customHeight="1">
      <c r="A34" s="124"/>
      <c r="B34" s="125"/>
      <c r="C34" s="125"/>
      <c r="D34" s="125"/>
      <c r="E34" s="125"/>
      <c r="F34" s="125"/>
      <c r="G34" s="125"/>
      <c r="H34" s="125"/>
    </row>
    <row r="35" spans="1:8" s="1" customFormat="1" ht="28.5" customHeight="1">
      <c r="A35" s="124"/>
      <c r="B35" s="125"/>
      <c r="C35" s="125"/>
      <c r="D35" s="125"/>
      <c r="E35" s="125"/>
      <c r="F35" s="125"/>
      <c r="G35" s="125"/>
      <c r="H35" s="125"/>
    </row>
    <row r="36" spans="1:8" s="1" customFormat="1" ht="28.5" customHeight="1">
      <c r="A36" s="124"/>
      <c r="B36" s="125"/>
      <c r="C36" s="125"/>
      <c r="D36" s="125"/>
      <c r="E36" s="125"/>
      <c r="F36" s="125"/>
      <c r="G36" s="125"/>
      <c r="H36" s="125"/>
    </row>
    <row r="37" spans="1:8" s="1" customFormat="1" ht="28.5" customHeight="1">
      <c r="A37" s="124"/>
      <c r="B37" s="125"/>
      <c r="C37" s="125"/>
      <c r="D37" s="125"/>
      <c r="E37" s="125"/>
      <c r="F37" s="125"/>
      <c r="G37" s="125"/>
      <c r="H37" s="125"/>
    </row>
    <row r="38" spans="1:8" s="1" customFormat="1" ht="28.5" customHeight="1">
      <c r="A38" s="124"/>
      <c r="B38" s="125"/>
      <c r="C38" s="125"/>
      <c r="D38" s="125"/>
      <c r="E38" s="125"/>
      <c r="F38" s="125"/>
      <c r="G38" s="125"/>
      <c r="H38" s="125"/>
    </row>
    <row r="39" spans="2:5" ht="13.5" thickBot="1">
      <c r="B39" s="111"/>
      <c r="D39" s="37"/>
      <c r="E39" s="38"/>
    </row>
    <row r="40" spans="1:8" ht="26.25" thickBot="1">
      <c r="A40" s="89" t="s">
        <v>9</v>
      </c>
      <c r="B40" s="167" t="s">
        <v>75</v>
      </c>
      <c r="C40" s="168"/>
      <c r="D40" s="168"/>
      <c r="E40" s="168"/>
      <c r="F40" s="168"/>
      <c r="G40" s="168"/>
      <c r="H40" s="169"/>
    </row>
    <row r="41" spans="1:8" ht="73.5" customHeight="1" thickBot="1">
      <c r="A41" s="90" t="s">
        <v>10</v>
      </c>
      <c r="B41" s="16" t="s">
        <v>73</v>
      </c>
      <c r="C41" s="17" t="s">
        <v>70</v>
      </c>
      <c r="D41" s="17" t="s">
        <v>71</v>
      </c>
      <c r="E41" s="17" t="s">
        <v>72</v>
      </c>
      <c r="F41" s="17" t="s">
        <v>74</v>
      </c>
      <c r="G41" s="17" t="s">
        <v>39</v>
      </c>
      <c r="H41" s="18" t="s">
        <v>11</v>
      </c>
    </row>
    <row r="42" spans="1:8" ht="12.75">
      <c r="A42" s="3">
        <v>63</v>
      </c>
      <c r="B42" s="109"/>
      <c r="C42" s="4"/>
      <c r="D42" s="5"/>
      <c r="E42" s="109">
        <v>8835200</v>
      </c>
      <c r="F42" s="6"/>
      <c r="G42" s="7"/>
      <c r="H42" s="8"/>
    </row>
    <row r="43" spans="1:8" ht="12.75">
      <c r="A43" s="19">
        <v>64</v>
      </c>
      <c r="B43" s="120"/>
      <c r="C43" s="21">
        <v>1300</v>
      </c>
      <c r="D43" s="104"/>
      <c r="E43" s="105"/>
      <c r="F43" s="105"/>
      <c r="G43" s="106"/>
      <c r="H43" s="107"/>
    </row>
    <row r="44" spans="1:8" ht="12.75">
      <c r="A44" s="19">
        <v>65</v>
      </c>
      <c r="B44" s="103"/>
      <c r="C44" s="21"/>
      <c r="D44" s="122">
        <v>50000</v>
      </c>
      <c r="E44" s="105"/>
      <c r="F44" s="105"/>
      <c r="G44" s="106"/>
      <c r="H44" s="107"/>
    </row>
    <row r="45" spans="1:8" ht="12.75">
      <c r="A45" s="19">
        <v>66</v>
      </c>
      <c r="B45" s="20"/>
      <c r="C45" s="21">
        <v>168200</v>
      </c>
      <c r="D45" s="21"/>
      <c r="E45" s="21"/>
      <c r="F45" s="21"/>
      <c r="G45" s="22"/>
      <c r="H45" s="23"/>
    </row>
    <row r="46" spans="1:8" ht="12.75">
      <c r="A46" s="19">
        <v>67</v>
      </c>
      <c r="B46" s="20">
        <v>1322500</v>
      </c>
      <c r="C46" s="21"/>
      <c r="D46" s="21"/>
      <c r="E46" s="21"/>
      <c r="F46" s="21"/>
      <c r="G46" s="22"/>
      <c r="H46" s="23"/>
    </row>
    <row r="47" spans="1:8" ht="12.75">
      <c r="A47" s="19">
        <v>92</v>
      </c>
      <c r="B47" s="20"/>
      <c r="C47" s="21">
        <v>5000</v>
      </c>
      <c r="D47" s="21"/>
      <c r="E47" s="21"/>
      <c r="F47" s="21"/>
      <c r="G47" s="22"/>
      <c r="H47" s="23"/>
    </row>
    <row r="48" spans="1:8" ht="13.5" customHeight="1" thickBot="1">
      <c r="A48" s="24"/>
      <c r="B48" s="20"/>
      <c r="C48" s="21"/>
      <c r="D48" s="21"/>
      <c r="E48" s="21"/>
      <c r="F48" s="21"/>
      <c r="G48" s="22"/>
      <c r="H48" s="23"/>
    </row>
    <row r="49" spans="1:8" s="1" customFormat="1" ht="30" customHeight="1" thickBot="1">
      <c r="A49" s="30" t="s">
        <v>12</v>
      </c>
      <c r="B49" s="31">
        <f>SUM(B42:B48)</f>
        <v>1322500</v>
      </c>
      <c r="C49" s="32">
        <f>SUM(C42:C48)</f>
        <v>174500</v>
      </c>
      <c r="D49" s="33">
        <f>SUM(D42:D48)</f>
        <v>50000</v>
      </c>
      <c r="E49" s="32">
        <f>SUM(E42:E48)</f>
        <v>8835200</v>
      </c>
      <c r="F49" s="33">
        <f>SUM(F43:F48)</f>
        <v>0</v>
      </c>
      <c r="G49" s="32">
        <f>SUM(G42:G48)</f>
        <v>0</v>
      </c>
      <c r="H49" s="34"/>
    </row>
    <row r="50" spans="1:8" s="1" customFormat="1" ht="28.5" customHeight="1" thickBot="1">
      <c r="A50" s="30" t="s">
        <v>85</v>
      </c>
      <c r="B50" s="164">
        <f>B49+C49+D49+E49+F49+G49+H49</f>
        <v>10382200</v>
      </c>
      <c r="C50" s="165"/>
      <c r="D50" s="165"/>
      <c r="E50" s="165"/>
      <c r="F50" s="165"/>
      <c r="G50" s="165"/>
      <c r="H50" s="166"/>
    </row>
    <row r="51" spans="3:5" ht="13.5" customHeight="1">
      <c r="C51" s="39"/>
      <c r="D51" s="37"/>
      <c r="E51" s="40"/>
    </row>
    <row r="52" spans="3:5" ht="13.5" customHeight="1">
      <c r="C52" s="39"/>
      <c r="D52" s="41"/>
      <c r="E52" s="42"/>
    </row>
    <row r="53" spans="4:5" ht="13.5" customHeight="1">
      <c r="D53" s="43"/>
      <c r="E53" s="44"/>
    </row>
    <row r="54" spans="4:5" ht="13.5" customHeight="1">
      <c r="D54" s="45"/>
      <c r="E54" s="46"/>
    </row>
    <row r="55" spans="4:5" ht="13.5" customHeight="1">
      <c r="D55" s="37"/>
      <c r="E55" s="38"/>
    </row>
    <row r="56" spans="3:5" ht="28.5" customHeight="1">
      <c r="C56" s="39"/>
      <c r="D56" s="37"/>
      <c r="E56" s="47"/>
    </row>
    <row r="57" spans="3:5" ht="13.5" customHeight="1">
      <c r="C57" s="39"/>
      <c r="D57" s="37"/>
      <c r="E57" s="42"/>
    </row>
    <row r="58" spans="4:5" ht="13.5" customHeight="1">
      <c r="D58" s="37"/>
      <c r="E58" s="38"/>
    </row>
    <row r="59" spans="4:5" ht="13.5" customHeight="1">
      <c r="D59" s="37"/>
      <c r="E59" s="46"/>
    </row>
    <row r="60" spans="4:5" ht="13.5" customHeight="1">
      <c r="D60" s="37"/>
      <c r="E60" s="38"/>
    </row>
    <row r="61" spans="4:5" ht="22.5" customHeight="1">
      <c r="D61" s="37"/>
      <c r="E61" s="48"/>
    </row>
    <row r="62" spans="4:5" ht="13.5" customHeight="1">
      <c r="D62" s="43"/>
      <c r="E62" s="44"/>
    </row>
    <row r="63" spans="2:5" ht="13.5" customHeight="1">
      <c r="B63" s="39"/>
      <c r="D63" s="43"/>
      <c r="E63" s="49"/>
    </row>
    <row r="64" spans="3:5" ht="13.5" customHeight="1">
      <c r="C64" s="39"/>
      <c r="D64" s="43"/>
      <c r="E64" s="50"/>
    </row>
    <row r="65" spans="3:5" ht="13.5" customHeight="1">
      <c r="C65" s="39"/>
      <c r="D65" s="45"/>
      <c r="E65" s="42"/>
    </row>
    <row r="66" spans="4:5" ht="13.5" customHeight="1">
      <c r="D66" s="37"/>
      <c r="E66" s="38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9"/>
    </row>
    <row r="69" spans="3:5" ht="13.5" customHeight="1">
      <c r="C69" s="39"/>
      <c r="D69" s="45"/>
      <c r="E69" s="42"/>
    </row>
    <row r="70" spans="4:5" ht="13.5" customHeight="1">
      <c r="D70" s="43"/>
      <c r="E70" s="38"/>
    </row>
    <row r="71" spans="3:5" ht="13.5" customHeight="1">
      <c r="C71" s="39"/>
      <c r="D71" s="43"/>
      <c r="E71" s="49"/>
    </row>
    <row r="72" spans="4:5" ht="22.5" customHeight="1">
      <c r="D72" s="45"/>
      <c r="E72" s="48"/>
    </row>
    <row r="73" spans="4:5" ht="13.5" customHeight="1">
      <c r="D73" s="37"/>
      <c r="E73" s="38"/>
    </row>
    <row r="74" spans="4:5" ht="13.5" customHeight="1">
      <c r="D74" s="45"/>
      <c r="E74" s="42"/>
    </row>
    <row r="75" spans="4:5" ht="13.5" customHeight="1">
      <c r="D75" s="37"/>
      <c r="E75" s="38"/>
    </row>
    <row r="76" spans="4:5" ht="13.5" customHeight="1">
      <c r="D76" s="37"/>
      <c r="E76" s="38"/>
    </row>
    <row r="77" spans="1:5" ht="13.5" customHeight="1">
      <c r="A77" s="39"/>
      <c r="D77" s="51"/>
      <c r="E77" s="49"/>
    </row>
    <row r="78" spans="2:5" ht="13.5" customHeight="1">
      <c r="B78" s="39"/>
      <c r="C78" s="39"/>
      <c r="D78" s="52"/>
      <c r="E78" s="49"/>
    </row>
    <row r="79" spans="2:5" ht="13.5" customHeight="1">
      <c r="B79" s="39"/>
      <c r="C79" s="39"/>
      <c r="D79" s="52"/>
      <c r="E79" s="40"/>
    </row>
    <row r="80" spans="2:5" ht="13.5" customHeight="1">
      <c r="B80" s="39"/>
      <c r="C80" s="39"/>
      <c r="D80" s="45"/>
      <c r="E80" s="46"/>
    </row>
    <row r="81" spans="4:5" ht="12.75">
      <c r="D81" s="37"/>
      <c r="E81" s="38"/>
    </row>
    <row r="82" spans="2:5" ht="12.75">
      <c r="B82" s="39"/>
      <c r="D82" s="37"/>
      <c r="E82" s="49"/>
    </row>
    <row r="83" spans="3:5" ht="12.75">
      <c r="C83" s="39"/>
      <c r="D83" s="37"/>
      <c r="E83" s="40"/>
    </row>
    <row r="84" spans="3:5" ht="12.75">
      <c r="C84" s="39"/>
      <c r="D84" s="45"/>
      <c r="E84" s="42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53"/>
      <c r="E87" s="54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45"/>
      <c r="E91" s="42"/>
    </row>
    <row r="92" spans="4:5" ht="12.75">
      <c r="D92" s="37"/>
      <c r="E92" s="38"/>
    </row>
    <row r="93" spans="4:5" ht="12.75">
      <c r="D93" s="45"/>
      <c r="E93" s="42"/>
    </row>
    <row r="94" spans="4:5" ht="12.75">
      <c r="D94" s="37"/>
      <c r="E94" s="38"/>
    </row>
    <row r="95" spans="4:5" ht="12.75">
      <c r="D95" s="37"/>
      <c r="E95" s="38"/>
    </row>
    <row r="96" spans="4:5" ht="12.75">
      <c r="D96" s="37"/>
      <c r="E96" s="38"/>
    </row>
    <row r="97" spans="4:5" ht="12.75">
      <c r="D97" s="37"/>
      <c r="E97" s="38"/>
    </row>
    <row r="98" spans="1:5" ht="28.5" customHeight="1">
      <c r="A98" s="55"/>
      <c r="B98" s="55"/>
      <c r="C98" s="55"/>
      <c r="D98" s="56"/>
      <c r="E98" s="57"/>
    </row>
    <row r="99" spans="3:5" ht="12.75">
      <c r="C99" s="39"/>
      <c r="D99" s="37"/>
      <c r="E99" s="40"/>
    </row>
    <row r="100" spans="4:5" ht="12.75">
      <c r="D100" s="58"/>
      <c r="E100" s="59"/>
    </row>
    <row r="101" spans="4:5" ht="12.75">
      <c r="D101" s="37"/>
      <c r="E101" s="38"/>
    </row>
    <row r="102" spans="4:5" ht="12.75">
      <c r="D102" s="53"/>
      <c r="E102" s="54"/>
    </row>
    <row r="103" spans="4:5" ht="12.75">
      <c r="D103" s="53"/>
      <c r="E103" s="54"/>
    </row>
    <row r="104" spans="4:5" ht="12.75">
      <c r="D104" s="37"/>
      <c r="E104" s="38"/>
    </row>
    <row r="105" spans="4:5" ht="12.75">
      <c r="D105" s="45"/>
      <c r="E105" s="42"/>
    </row>
    <row r="106" spans="4:5" ht="12.75">
      <c r="D106" s="37"/>
      <c r="E106" s="38"/>
    </row>
    <row r="107" spans="4:5" ht="12.75">
      <c r="D107" s="37"/>
      <c r="E107" s="38"/>
    </row>
    <row r="108" spans="4:5" ht="12.75">
      <c r="D108" s="45"/>
      <c r="E108" s="42"/>
    </row>
    <row r="109" spans="4:5" ht="12.75">
      <c r="D109" s="37"/>
      <c r="E109" s="38"/>
    </row>
    <row r="110" spans="4:5" ht="12.75">
      <c r="D110" s="53"/>
      <c r="E110" s="54"/>
    </row>
    <row r="111" spans="4:5" ht="12.75">
      <c r="D111" s="45"/>
      <c r="E111" s="59"/>
    </row>
    <row r="112" spans="4:5" ht="12.75">
      <c r="D112" s="43"/>
      <c r="E112" s="54"/>
    </row>
    <row r="113" spans="4:5" ht="12.75">
      <c r="D113" s="45"/>
      <c r="E113" s="42"/>
    </row>
    <row r="114" spans="4:5" ht="12.75">
      <c r="D114" s="37"/>
      <c r="E114" s="38"/>
    </row>
    <row r="115" spans="3:5" ht="12.75">
      <c r="C115" s="39"/>
      <c r="D115" s="37"/>
      <c r="E115" s="40"/>
    </row>
    <row r="116" spans="4:5" ht="12.75">
      <c r="D116" s="43"/>
      <c r="E116" s="42"/>
    </row>
    <row r="117" spans="4:5" ht="12.75">
      <c r="D117" s="43"/>
      <c r="E117" s="54"/>
    </row>
    <row r="118" spans="3:5" ht="12.75">
      <c r="C118" s="39"/>
      <c r="D118" s="43"/>
      <c r="E118" s="60"/>
    </row>
    <row r="119" spans="3:5" ht="12.75">
      <c r="C119" s="39"/>
      <c r="D119" s="45"/>
      <c r="E119" s="46"/>
    </row>
    <row r="120" spans="4:5" ht="12.75">
      <c r="D120" s="37"/>
      <c r="E120" s="38"/>
    </row>
    <row r="121" spans="4:5" ht="12.75">
      <c r="D121" s="58"/>
      <c r="E121" s="61"/>
    </row>
    <row r="122" spans="4:5" ht="11.25" customHeight="1">
      <c r="D122" s="53"/>
      <c r="E122" s="54"/>
    </row>
    <row r="123" spans="2:5" ht="24" customHeight="1">
      <c r="B123" s="39"/>
      <c r="D123" s="53"/>
      <c r="E123" s="62"/>
    </row>
    <row r="124" spans="3:5" ht="15" customHeight="1">
      <c r="C124" s="39"/>
      <c r="D124" s="53"/>
      <c r="E124" s="62"/>
    </row>
    <row r="125" spans="4:5" ht="11.25" customHeight="1">
      <c r="D125" s="58"/>
      <c r="E125" s="59"/>
    </row>
    <row r="126" spans="4:5" ht="12.75">
      <c r="D126" s="53"/>
      <c r="E126" s="54"/>
    </row>
    <row r="127" spans="2:5" ht="13.5" customHeight="1">
      <c r="B127" s="39"/>
      <c r="D127" s="53"/>
      <c r="E127" s="63"/>
    </row>
    <row r="128" spans="3:5" ht="12.75" customHeight="1">
      <c r="C128" s="39"/>
      <c r="D128" s="53"/>
      <c r="E128" s="40"/>
    </row>
    <row r="129" spans="3:5" ht="12.75" customHeight="1">
      <c r="C129" s="39"/>
      <c r="D129" s="45"/>
      <c r="E129" s="46"/>
    </row>
    <row r="130" spans="4:5" ht="12.75">
      <c r="D130" s="37"/>
      <c r="E130" s="38"/>
    </row>
    <row r="131" spans="3:5" ht="12.75">
      <c r="C131" s="39"/>
      <c r="D131" s="37"/>
      <c r="E131" s="60"/>
    </row>
    <row r="132" spans="4:5" ht="12.75">
      <c r="D132" s="58"/>
      <c r="E132" s="59"/>
    </row>
    <row r="133" spans="4:5" ht="12.75">
      <c r="D133" s="53"/>
      <c r="E133" s="54"/>
    </row>
    <row r="134" spans="4:5" ht="12.75">
      <c r="D134" s="37"/>
      <c r="E134" s="38"/>
    </row>
    <row r="135" spans="1:5" ht="19.5" customHeight="1">
      <c r="A135" s="64"/>
      <c r="B135" s="11"/>
      <c r="C135" s="11"/>
      <c r="D135" s="11"/>
      <c r="E135" s="49"/>
    </row>
    <row r="136" spans="1:5" ht="15" customHeight="1">
      <c r="A136" s="39"/>
      <c r="D136" s="51"/>
      <c r="E136" s="49"/>
    </row>
    <row r="137" spans="1:5" ht="12.75">
      <c r="A137" s="39"/>
      <c r="B137" s="39"/>
      <c r="D137" s="51"/>
      <c r="E137" s="40"/>
    </row>
    <row r="138" spans="3:5" ht="12.75">
      <c r="C138" s="39"/>
      <c r="D138" s="37"/>
      <c r="E138" s="49"/>
    </row>
    <row r="139" spans="4:5" ht="12.75">
      <c r="D139" s="41"/>
      <c r="E139" s="42"/>
    </row>
    <row r="140" spans="2:5" ht="12.75">
      <c r="B140" s="39"/>
      <c r="D140" s="37"/>
      <c r="E140" s="40"/>
    </row>
    <row r="141" spans="3:5" ht="12.75">
      <c r="C141" s="39"/>
      <c r="D141" s="37"/>
      <c r="E141" s="40"/>
    </row>
    <row r="142" spans="4:5" ht="12.75">
      <c r="D142" s="45"/>
      <c r="E142" s="46"/>
    </row>
    <row r="143" spans="3:5" ht="22.5" customHeight="1">
      <c r="C143" s="39"/>
      <c r="D143" s="37"/>
      <c r="E143" s="47"/>
    </row>
    <row r="144" spans="4:5" ht="12.75">
      <c r="D144" s="37"/>
      <c r="E144" s="46"/>
    </row>
    <row r="145" spans="2:5" ht="12.75">
      <c r="B145" s="39"/>
      <c r="D145" s="43"/>
      <c r="E145" s="49"/>
    </row>
    <row r="146" spans="3:5" ht="12.75">
      <c r="C146" s="39"/>
      <c r="D146" s="43"/>
      <c r="E146" s="50"/>
    </row>
    <row r="147" spans="4:5" ht="12.75">
      <c r="D147" s="45"/>
      <c r="E147" s="42"/>
    </row>
    <row r="148" spans="1:5" ht="13.5" customHeight="1">
      <c r="A148" s="39"/>
      <c r="D148" s="51"/>
      <c r="E148" s="49"/>
    </row>
    <row r="149" spans="2:5" ht="13.5" customHeight="1">
      <c r="B149" s="39"/>
      <c r="D149" s="37"/>
      <c r="E149" s="49"/>
    </row>
    <row r="150" spans="3:5" ht="13.5" customHeight="1">
      <c r="C150" s="39"/>
      <c r="D150" s="37"/>
      <c r="E150" s="40"/>
    </row>
    <row r="151" spans="3:5" ht="12.75">
      <c r="C151" s="39"/>
      <c r="D151" s="45"/>
      <c r="E151" s="42"/>
    </row>
    <row r="152" spans="3:5" ht="12.75">
      <c r="C152" s="39"/>
      <c r="D152" s="37"/>
      <c r="E152" s="40"/>
    </row>
    <row r="153" spans="4:5" ht="12.75">
      <c r="D153" s="58"/>
      <c r="E153" s="59"/>
    </row>
    <row r="154" spans="3:5" ht="12.75">
      <c r="C154" s="39"/>
      <c r="D154" s="43"/>
      <c r="E154" s="60"/>
    </row>
    <row r="155" spans="3:5" ht="12.75">
      <c r="C155" s="39"/>
      <c r="D155" s="45"/>
      <c r="E155" s="46"/>
    </row>
    <row r="156" spans="4:5" ht="12.75">
      <c r="D156" s="58"/>
      <c r="E156" s="65"/>
    </row>
    <row r="157" spans="2:5" ht="12.75">
      <c r="B157" s="39"/>
      <c r="D157" s="53"/>
      <c r="E157" s="63"/>
    </row>
    <row r="158" spans="3:5" ht="12.75">
      <c r="C158" s="39"/>
      <c r="D158" s="53"/>
      <c r="E158" s="40"/>
    </row>
    <row r="159" spans="3:5" ht="12.75">
      <c r="C159" s="39"/>
      <c r="D159" s="45"/>
      <c r="E159" s="46"/>
    </row>
    <row r="160" spans="3:5" ht="12.75">
      <c r="C160" s="39"/>
      <c r="D160" s="45"/>
      <c r="E160" s="46"/>
    </row>
    <row r="161" spans="4:5" ht="12.75">
      <c r="D161" s="37"/>
      <c r="E161" s="38"/>
    </row>
    <row r="162" spans="1:5" s="66" customFormat="1" ht="18" customHeight="1">
      <c r="A162" s="170"/>
      <c r="B162" s="171"/>
      <c r="C162" s="171"/>
      <c r="D162" s="171"/>
      <c r="E162" s="171"/>
    </row>
    <row r="163" spans="1:5" ht="28.5" customHeight="1">
      <c r="A163" s="55"/>
      <c r="B163" s="55"/>
      <c r="C163" s="55"/>
      <c r="D163" s="56"/>
      <c r="E163" s="57"/>
    </row>
    <row r="165" spans="1:5" ht="15.75">
      <c r="A165" s="68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10"/>
    </row>
    <row r="167" spans="1:5" ht="17.25" customHeight="1">
      <c r="A167" s="39"/>
      <c r="B167" s="39"/>
      <c r="C167" s="39"/>
      <c r="D167" s="69"/>
      <c r="E167" s="10"/>
    </row>
    <row r="168" spans="1:5" ht="13.5" customHeight="1">
      <c r="A168" s="39"/>
      <c r="B168" s="39"/>
      <c r="C168" s="39"/>
      <c r="D168" s="69"/>
      <c r="E168" s="10"/>
    </row>
    <row r="169" spans="1:5" ht="12.75">
      <c r="A169" s="39"/>
      <c r="B169" s="39"/>
      <c r="C169" s="39"/>
      <c r="D169" s="69"/>
      <c r="E169" s="10"/>
    </row>
    <row r="170" spans="1:3" ht="12.75">
      <c r="A170" s="39"/>
      <c r="B170" s="39"/>
      <c r="C170" s="39"/>
    </row>
    <row r="171" spans="1:5" ht="12.75">
      <c r="A171" s="39"/>
      <c r="B171" s="39"/>
      <c r="C171" s="39"/>
      <c r="D171" s="69"/>
      <c r="E171" s="10"/>
    </row>
    <row r="172" spans="1:5" ht="12.75">
      <c r="A172" s="39"/>
      <c r="B172" s="39"/>
      <c r="C172" s="39"/>
      <c r="D172" s="69"/>
      <c r="E172" s="70"/>
    </row>
    <row r="173" spans="1:5" ht="12.75">
      <c r="A173" s="39"/>
      <c r="B173" s="39"/>
      <c r="C173" s="39"/>
      <c r="D173" s="69"/>
      <c r="E173" s="10"/>
    </row>
    <row r="174" spans="1:5" ht="22.5" customHeight="1">
      <c r="A174" s="39"/>
      <c r="B174" s="39"/>
      <c r="C174" s="39"/>
      <c r="D174" s="69"/>
      <c r="E174" s="47"/>
    </row>
    <row r="175" spans="4:5" ht="22.5" customHeight="1">
      <c r="D175" s="45"/>
      <c r="E175" s="48"/>
    </row>
  </sheetData>
  <sheetProtection/>
  <mergeCells count="8">
    <mergeCell ref="A1:H1"/>
    <mergeCell ref="B16:H16"/>
    <mergeCell ref="B18:H18"/>
    <mergeCell ref="B29:H29"/>
    <mergeCell ref="B40:H40"/>
    <mergeCell ref="A162:E162"/>
    <mergeCell ref="B3:H3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4" manualBreakCount="4">
    <brk id="16" max="8" man="1"/>
    <brk id="39" max="7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5.8515625" style="85" customWidth="1"/>
    <col min="2" max="2" width="21.421875" style="86" customWidth="1"/>
    <col min="3" max="3" width="12.8515625" style="2" customWidth="1"/>
    <col min="4" max="4" width="12.7109375" style="2" customWidth="1"/>
    <col min="5" max="5" width="13.28125" style="2" customWidth="1"/>
    <col min="6" max="6" width="19.7109375" style="2" customWidth="1"/>
    <col min="7" max="7" width="10.57421875" style="2" hidden="1" customWidth="1"/>
    <col min="8" max="8" width="0.2890625" style="2" hidden="1" customWidth="1"/>
    <col min="9" max="9" width="6.57421875" style="2" hidden="1" customWidth="1"/>
    <col min="10" max="10" width="16.7109375" style="2" customWidth="1"/>
    <col min="11" max="11" width="15.28125" style="2" customWidth="1"/>
    <col min="12" max="12" width="15.421875" style="2" customWidth="1"/>
    <col min="13" max="13" width="14.140625" style="2" customWidth="1"/>
    <col min="14" max="14" width="14.421875" style="9" customWidth="1"/>
    <col min="15" max="16384" width="11.421875" style="9" customWidth="1"/>
  </cols>
  <sheetData>
    <row r="1" spans="1:13" ht="35.25" customHeight="1">
      <c r="A1" s="172" t="s">
        <v>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ht="58.5" customHeight="1">
      <c r="A2" s="123"/>
      <c r="B2" s="123" t="s">
        <v>67</v>
      </c>
      <c r="C2" s="123"/>
      <c r="D2" s="133" t="s">
        <v>80</v>
      </c>
      <c r="E2" s="133" t="s">
        <v>79</v>
      </c>
      <c r="F2" s="173" t="s">
        <v>66</v>
      </c>
      <c r="G2" s="174"/>
      <c r="H2" s="173" t="s">
        <v>66</v>
      </c>
      <c r="I2" s="174"/>
      <c r="J2" s="133" t="s">
        <v>78</v>
      </c>
      <c r="K2" s="132" t="s">
        <v>77</v>
      </c>
      <c r="L2" s="132" t="s">
        <v>86</v>
      </c>
      <c r="M2" s="123"/>
      <c r="N2" s="113"/>
    </row>
    <row r="3" spans="1:14" s="10" customFormat="1" ht="113.25" customHeight="1">
      <c r="A3" s="114" t="s">
        <v>13</v>
      </c>
      <c r="B3" s="115" t="s">
        <v>14</v>
      </c>
      <c r="C3" s="115" t="s">
        <v>76</v>
      </c>
      <c r="D3" s="115" t="s">
        <v>46</v>
      </c>
      <c r="E3" s="115" t="s">
        <v>82</v>
      </c>
      <c r="F3" s="131" t="s">
        <v>81</v>
      </c>
      <c r="G3" s="131"/>
      <c r="H3" s="131"/>
      <c r="I3" s="131"/>
      <c r="J3" s="115" t="s">
        <v>48</v>
      </c>
      <c r="K3" s="115" t="s">
        <v>69</v>
      </c>
      <c r="L3" s="115" t="s">
        <v>68</v>
      </c>
      <c r="M3" s="115" t="s">
        <v>83</v>
      </c>
      <c r="N3" s="115" t="s">
        <v>58</v>
      </c>
    </row>
    <row r="4" spans="1:14" ht="12.75">
      <c r="A4" s="114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10" customFormat="1" ht="25.5">
      <c r="A5" s="114"/>
      <c r="B5" s="115" t="s">
        <v>32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5.5">
      <c r="A6" s="114"/>
      <c r="B6" s="115" t="s">
        <v>45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s="10" customFormat="1" ht="12.75">
      <c r="A7" s="114"/>
      <c r="B7" s="115" t="s">
        <v>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0" customFormat="1" ht="12.75" customHeight="1">
      <c r="A8" s="114" t="s">
        <v>35</v>
      </c>
      <c r="B8" s="115" t="s">
        <v>37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10" customFormat="1" ht="35.25" customHeight="1">
      <c r="A9" s="114"/>
      <c r="B9" s="115" t="s">
        <v>44</v>
      </c>
      <c r="C9" s="134">
        <v>11284800</v>
      </c>
      <c r="D9" s="134">
        <v>824000</v>
      </c>
      <c r="E9" s="134">
        <v>503500</v>
      </c>
      <c r="F9" s="134">
        <v>619500</v>
      </c>
      <c r="G9" s="134">
        <v>598200</v>
      </c>
      <c r="H9" s="134">
        <v>500</v>
      </c>
      <c r="I9" s="134">
        <v>800</v>
      </c>
      <c r="J9" s="134">
        <v>50000</v>
      </c>
      <c r="K9" s="134">
        <v>307600</v>
      </c>
      <c r="L9" s="134">
        <v>8980200</v>
      </c>
      <c r="M9" s="118">
        <v>10445300</v>
      </c>
      <c r="N9" s="116">
        <v>10382200</v>
      </c>
    </row>
    <row r="10" spans="1:14" s="10" customFormat="1" ht="25.5">
      <c r="A10" s="114">
        <v>3</v>
      </c>
      <c r="B10" s="115" t="s">
        <v>15</v>
      </c>
      <c r="C10" s="134">
        <v>10480300</v>
      </c>
      <c r="D10" s="134">
        <v>824000</v>
      </c>
      <c r="E10" s="134">
        <v>403500</v>
      </c>
      <c r="F10" s="134">
        <v>169500</v>
      </c>
      <c r="G10" s="134">
        <v>148200</v>
      </c>
      <c r="H10" s="134">
        <v>500</v>
      </c>
      <c r="I10" s="134">
        <v>800</v>
      </c>
      <c r="J10" s="134">
        <v>50000</v>
      </c>
      <c r="K10" s="134">
        <v>58100</v>
      </c>
      <c r="L10" s="134">
        <v>8975200</v>
      </c>
      <c r="M10" s="118">
        <v>10340300</v>
      </c>
      <c r="N10" s="116">
        <v>10282200</v>
      </c>
    </row>
    <row r="11" spans="1:14" ht="12.75">
      <c r="A11" s="130">
        <v>31</v>
      </c>
      <c r="B11" s="115" t="s">
        <v>16</v>
      </c>
      <c r="C11" s="134">
        <v>8423800</v>
      </c>
      <c r="D11" s="134"/>
      <c r="E11" s="134"/>
      <c r="F11" s="134">
        <v>25000</v>
      </c>
      <c r="G11" s="134">
        <v>25000</v>
      </c>
      <c r="H11" s="134"/>
      <c r="I11" s="134"/>
      <c r="J11" s="134"/>
      <c r="K11" s="134">
        <v>47600</v>
      </c>
      <c r="L11" s="134">
        <v>8351200</v>
      </c>
      <c r="M11" s="118">
        <v>8423800</v>
      </c>
      <c r="N11" s="116">
        <v>8376200</v>
      </c>
    </row>
    <row r="12" spans="1:14" ht="12.75">
      <c r="A12" s="114">
        <v>311</v>
      </c>
      <c r="B12" s="115" t="s">
        <v>17</v>
      </c>
      <c r="C12" s="134">
        <v>7060800</v>
      </c>
      <c r="D12" s="134"/>
      <c r="E12" s="134"/>
      <c r="F12" s="135">
        <v>20000</v>
      </c>
      <c r="G12" s="135">
        <v>20000</v>
      </c>
      <c r="H12" s="134"/>
      <c r="I12" s="134"/>
      <c r="J12" s="134"/>
      <c r="K12" s="134">
        <v>40000</v>
      </c>
      <c r="L12" s="134">
        <v>7000800</v>
      </c>
      <c r="M12" s="118"/>
      <c r="N12" s="116"/>
    </row>
    <row r="13" spans="1:14" ht="25.5">
      <c r="A13" s="114">
        <v>312</v>
      </c>
      <c r="B13" s="115" t="s">
        <v>18</v>
      </c>
      <c r="C13" s="134">
        <v>252500</v>
      </c>
      <c r="D13" s="134"/>
      <c r="E13" s="134"/>
      <c r="F13" s="135">
        <v>1250</v>
      </c>
      <c r="G13" s="135">
        <v>1250</v>
      </c>
      <c r="H13" s="134"/>
      <c r="I13" s="134"/>
      <c r="J13" s="134"/>
      <c r="K13" s="134">
        <v>1000</v>
      </c>
      <c r="L13" s="134">
        <v>250250</v>
      </c>
      <c r="M13" s="118"/>
      <c r="N13" s="116"/>
    </row>
    <row r="14" spans="1:14" s="10" customFormat="1" ht="12.75">
      <c r="A14" s="114">
        <v>313</v>
      </c>
      <c r="B14" s="115" t="s">
        <v>19</v>
      </c>
      <c r="C14" s="134">
        <v>1110500</v>
      </c>
      <c r="D14" s="134"/>
      <c r="E14" s="134"/>
      <c r="F14" s="135">
        <v>3750</v>
      </c>
      <c r="G14" s="135">
        <v>3750</v>
      </c>
      <c r="H14" s="134"/>
      <c r="I14" s="134"/>
      <c r="J14" s="134"/>
      <c r="K14" s="134">
        <v>6600</v>
      </c>
      <c r="L14" s="134">
        <v>1100150</v>
      </c>
      <c r="M14" s="118"/>
      <c r="N14" s="116"/>
    </row>
    <row r="15" spans="1:14" ht="12.75">
      <c r="A15" s="130">
        <v>32</v>
      </c>
      <c r="B15" s="115" t="s">
        <v>20</v>
      </c>
      <c r="C15" s="134">
        <v>1958000</v>
      </c>
      <c r="D15" s="134">
        <v>815000</v>
      </c>
      <c r="E15" s="134">
        <v>403500</v>
      </c>
      <c r="F15" s="134">
        <v>143000</v>
      </c>
      <c r="G15" s="135"/>
      <c r="H15" s="134"/>
      <c r="I15" s="134">
        <v>800</v>
      </c>
      <c r="J15" s="134">
        <v>50000</v>
      </c>
      <c r="K15" s="134">
        <v>10500</v>
      </c>
      <c r="L15" s="134">
        <v>624000</v>
      </c>
      <c r="M15" s="118">
        <v>1876000</v>
      </c>
      <c r="N15" s="116">
        <v>1865500</v>
      </c>
    </row>
    <row r="16" spans="1:14" ht="25.5">
      <c r="A16" s="114">
        <v>321</v>
      </c>
      <c r="B16" s="115" t="s">
        <v>21</v>
      </c>
      <c r="C16" s="134">
        <v>283000</v>
      </c>
      <c r="D16" s="134">
        <v>257000</v>
      </c>
      <c r="E16" s="134">
        <v>6000</v>
      </c>
      <c r="F16" s="134">
        <v>6000</v>
      </c>
      <c r="G16" s="134">
        <v>2000</v>
      </c>
      <c r="H16" s="134"/>
      <c r="I16" s="134"/>
      <c r="J16" s="134">
        <v>5000</v>
      </c>
      <c r="K16" s="134">
        <v>5000</v>
      </c>
      <c r="L16" s="134">
        <v>4000</v>
      </c>
      <c r="M16" s="118"/>
      <c r="N16" s="116"/>
    </row>
    <row r="17" spans="1:14" ht="25.5">
      <c r="A17" s="114">
        <v>322</v>
      </c>
      <c r="B17" s="115" t="s">
        <v>22</v>
      </c>
      <c r="C17" s="134">
        <v>450000</v>
      </c>
      <c r="D17" s="134">
        <v>373000</v>
      </c>
      <c r="E17" s="134">
        <v>28000</v>
      </c>
      <c r="F17" s="134">
        <v>26000</v>
      </c>
      <c r="G17" s="134">
        <v>13000</v>
      </c>
      <c r="H17" s="134"/>
      <c r="I17" s="134"/>
      <c r="J17" s="134">
        <v>20000</v>
      </c>
      <c r="K17" s="134">
        <v>3000</v>
      </c>
      <c r="L17" s="134"/>
      <c r="M17" s="118"/>
      <c r="N17" s="116"/>
    </row>
    <row r="18" spans="1:14" ht="12.75">
      <c r="A18" s="130">
        <v>323</v>
      </c>
      <c r="B18" s="115" t="s">
        <v>23</v>
      </c>
      <c r="C18" s="134">
        <v>1046800</v>
      </c>
      <c r="D18" s="134">
        <v>164000</v>
      </c>
      <c r="E18" s="134">
        <v>322500</v>
      </c>
      <c r="F18" s="134">
        <v>92800</v>
      </c>
      <c r="G18" s="134">
        <v>87000</v>
      </c>
      <c r="H18" s="134"/>
      <c r="I18" s="134">
        <v>800</v>
      </c>
      <c r="J18" s="134">
        <v>15000</v>
      </c>
      <c r="K18" s="134">
        <v>2500</v>
      </c>
      <c r="L18" s="134">
        <v>450000</v>
      </c>
      <c r="M18" s="118"/>
      <c r="N18" s="116"/>
    </row>
    <row r="19" spans="1:14" s="10" customFormat="1" ht="25.5">
      <c r="A19" s="114">
        <v>329</v>
      </c>
      <c r="B19" s="115" t="s">
        <v>24</v>
      </c>
      <c r="C19" s="134">
        <v>178200</v>
      </c>
      <c r="D19" s="134">
        <v>21000</v>
      </c>
      <c r="E19" s="134">
        <v>50000</v>
      </c>
      <c r="F19" s="134">
        <v>18200</v>
      </c>
      <c r="G19" s="134">
        <v>20200</v>
      </c>
      <c r="H19" s="134"/>
      <c r="I19" s="134"/>
      <c r="J19" s="134">
        <v>9000</v>
      </c>
      <c r="K19" s="134"/>
      <c r="L19" s="134">
        <v>80000</v>
      </c>
      <c r="M19" s="118"/>
      <c r="N19" s="116"/>
    </row>
    <row r="20" spans="1:14" s="10" customFormat="1" ht="12.75">
      <c r="A20" s="114"/>
      <c r="B20" s="115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18"/>
      <c r="N20" s="116"/>
    </row>
    <row r="21" spans="1:14" ht="12.75">
      <c r="A21" s="130">
        <v>34</v>
      </c>
      <c r="B21" s="115" t="s">
        <v>25</v>
      </c>
      <c r="C21" s="134">
        <v>70500</v>
      </c>
      <c r="D21" s="134">
        <v>9000</v>
      </c>
      <c r="E21" s="134"/>
      <c r="F21" s="134">
        <v>1500</v>
      </c>
      <c r="G21" s="134">
        <v>3000</v>
      </c>
      <c r="H21" s="134">
        <v>500</v>
      </c>
      <c r="I21" s="134"/>
      <c r="J21" s="134"/>
      <c r="K21" s="134"/>
      <c r="L21" s="134">
        <v>60000</v>
      </c>
      <c r="M21" s="118">
        <v>10500</v>
      </c>
      <c r="N21" s="116">
        <v>10500</v>
      </c>
    </row>
    <row r="22" spans="1:14" ht="12.75">
      <c r="A22" s="130"/>
      <c r="B22" s="115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18"/>
      <c r="N22" s="116"/>
    </row>
    <row r="23" spans="1:14" s="10" customFormat="1" ht="25.5">
      <c r="A23" s="114">
        <v>343</v>
      </c>
      <c r="B23" s="115" t="s">
        <v>26</v>
      </c>
      <c r="C23" s="134">
        <v>70500</v>
      </c>
      <c r="D23" s="134">
        <v>9000</v>
      </c>
      <c r="E23" s="134"/>
      <c r="F23" s="134">
        <v>1500</v>
      </c>
      <c r="G23" s="134">
        <v>3000</v>
      </c>
      <c r="H23" s="134">
        <v>500</v>
      </c>
      <c r="I23" s="134"/>
      <c r="J23" s="134"/>
      <c r="K23" s="134"/>
      <c r="L23" s="134">
        <v>60000</v>
      </c>
      <c r="M23" s="118"/>
      <c r="N23" s="116"/>
    </row>
    <row r="24" spans="1:14" s="10" customFormat="1" ht="12.75">
      <c r="A24" s="113"/>
      <c r="B24" s="128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18"/>
      <c r="N24" s="116"/>
    </row>
    <row r="25" spans="1:14" s="10" customFormat="1" ht="12.75">
      <c r="A25" s="114">
        <v>37</v>
      </c>
      <c r="B25" s="115" t="s">
        <v>60</v>
      </c>
      <c r="C25" s="134">
        <v>30000</v>
      </c>
      <c r="D25" s="134"/>
      <c r="E25" s="134"/>
      <c r="F25" s="134"/>
      <c r="G25" s="134"/>
      <c r="H25" s="134"/>
      <c r="I25" s="134"/>
      <c r="J25" s="134"/>
      <c r="K25" s="134"/>
      <c r="L25" s="134">
        <v>30000</v>
      </c>
      <c r="M25" s="118">
        <v>30000</v>
      </c>
      <c r="N25" s="116">
        <v>30000</v>
      </c>
    </row>
    <row r="26" spans="1:14" s="10" customFormat="1" ht="12.75">
      <c r="A26" s="114"/>
      <c r="B26" s="11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18"/>
      <c r="N26" s="116"/>
    </row>
    <row r="27" spans="1:14" s="10" customFormat="1" ht="12.75">
      <c r="A27" s="114">
        <v>372</v>
      </c>
      <c r="B27" s="115" t="s">
        <v>61</v>
      </c>
      <c r="C27" s="134">
        <v>30000</v>
      </c>
      <c r="D27" s="134"/>
      <c r="E27" s="134"/>
      <c r="F27" s="134"/>
      <c r="G27" s="134"/>
      <c r="H27" s="134"/>
      <c r="I27" s="134"/>
      <c r="J27" s="134"/>
      <c r="K27" s="134"/>
      <c r="L27" s="134">
        <v>30000</v>
      </c>
      <c r="M27" s="118"/>
      <c r="N27" s="116"/>
    </row>
    <row r="28" spans="1:14" s="10" customFormat="1" ht="12.75">
      <c r="A28" s="113"/>
      <c r="B28" s="128"/>
      <c r="C28" s="134"/>
      <c r="D28" s="134"/>
      <c r="E28" s="134"/>
      <c r="F28" s="134"/>
      <c r="G28" s="134"/>
      <c r="H28" s="134"/>
      <c r="I28" s="134"/>
      <c r="J28" s="134"/>
      <c r="K28" s="134"/>
      <c r="L28" s="135"/>
      <c r="M28" s="118"/>
      <c r="N28" s="116"/>
    </row>
    <row r="29" spans="1:14" s="10" customFormat="1" ht="25.5">
      <c r="A29" s="114">
        <v>4</v>
      </c>
      <c r="B29" s="115" t="s">
        <v>28</v>
      </c>
      <c r="C29" s="134">
        <v>804500</v>
      </c>
      <c r="D29" s="134"/>
      <c r="E29" s="134">
        <v>100000</v>
      </c>
      <c r="F29" s="134">
        <v>450000</v>
      </c>
      <c r="G29" s="134">
        <v>450000</v>
      </c>
      <c r="H29" s="134"/>
      <c r="I29" s="134"/>
      <c r="J29" s="134"/>
      <c r="K29" s="134">
        <v>249500</v>
      </c>
      <c r="L29" s="134">
        <v>5000</v>
      </c>
      <c r="M29" s="118">
        <v>105000</v>
      </c>
      <c r="N29" s="116">
        <v>100000</v>
      </c>
    </row>
    <row r="30" spans="1:14" s="10" customFormat="1" ht="12.75">
      <c r="A30" s="114">
        <v>41</v>
      </c>
      <c r="B30" s="115" t="s">
        <v>63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18"/>
      <c r="N30" s="116"/>
    </row>
    <row r="31" spans="1:14" s="10" customFormat="1" ht="25.5">
      <c r="A31" s="114">
        <v>412</v>
      </c>
      <c r="B31" s="115" t="s">
        <v>62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18"/>
      <c r="N31" s="116"/>
    </row>
    <row r="32" spans="1:14" ht="38.25">
      <c r="A32" s="114">
        <v>42</v>
      </c>
      <c r="B32" s="115" t="s">
        <v>29</v>
      </c>
      <c r="C32" s="134">
        <v>659500</v>
      </c>
      <c r="D32" s="134"/>
      <c r="E32" s="134">
        <v>100000</v>
      </c>
      <c r="F32" s="134">
        <v>305000</v>
      </c>
      <c r="G32" s="134">
        <v>450000</v>
      </c>
      <c r="H32" s="134"/>
      <c r="I32" s="134"/>
      <c r="J32" s="134"/>
      <c r="K32" s="134">
        <v>249500</v>
      </c>
      <c r="L32" s="134">
        <v>5000</v>
      </c>
      <c r="M32" s="118">
        <v>105000</v>
      </c>
      <c r="N32" s="116">
        <v>100000</v>
      </c>
    </row>
    <row r="33" spans="1:14" ht="12.75">
      <c r="A33" s="114">
        <v>421</v>
      </c>
      <c r="B33" s="115" t="s">
        <v>50</v>
      </c>
      <c r="C33" s="134">
        <v>100000</v>
      </c>
      <c r="D33" s="134"/>
      <c r="E33" s="134"/>
      <c r="F33" s="134">
        <v>100000</v>
      </c>
      <c r="G33" s="134">
        <v>150000</v>
      </c>
      <c r="H33" s="134"/>
      <c r="I33" s="134"/>
      <c r="J33" s="134"/>
      <c r="K33" s="134"/>
      <c r="L33" s="134"/>
      <c r="M33" s="118"/>
      <c r="N33" s="116"/>
    </row>
    <row r="34" spans="1:14" ht="12.75">
      <c r="A34" s="114">
        <v>422</v>
      </c>
      <c r="B34" s="115" t="s">
        <v>27</v>
      </c>
      <c r="C34" s="134">
        <v>549500</v>
      </c>
      <c r="D34" s="134"/>
      <c r="E34" s="134">
        <v>100000</v>
      </c>
      <c r="F34" s="134">
        <v>200000</v>
      </c>
      <c r="G34" s="134">
        <v>50000</v>
      </c>
      <c r="H34" s="134"/>
      <c r="I34" s="134"/>
      <c r="J34" s="134"/>
      <c r="K34" s="134">
        <v>249500</v>
      </c>
      <c r="L34" s="134"/>
      <c r="M34" s="118"/>
      <c r="N34" s="116"/>
    </row>
    <row r="35" spans="1:14" ht="12" customHeight="1">
      <c r="A35" s="113"/>
      <c r="B35" s="128"/>
      <c r="C35" s="135"/>
      <c r="D35" s="134"/>
      <c r="E35" s="135"/>
      <c r="F35" s="134"/>
      <c r="G35" s="134">
        <f>SUM(G32:G34)</f>
        <v>650000</v>
      </c>
      <c r="H35" s="134"/>
      <c r="I35" s="134"/>
      <c r="J35" s="134"/>
      <c r="K35" s="134"/>
      <c r="L35" s="134"/>
      <c r="M35" s="118"/>
      <c r="N35" s="116"/>
    </row>
    <row r="36" spans="1:14" ht="15.75" customHeight="1">
      <c r="A36" s="114">
        <v>423</v>
      </c>
      <c r="B36" s="115" t="s">
        <v>64</v>
      </c>
      <c r="C36" s="134"/>
      <c r="D36" s="134"/>
      <c r="E36" s="135"/>
      <c r="F36" s="134"/>
      <c r="G36" s="134">
        <v>100000</v>
      </c>
      <c r="H36" s="134"/>
      <c r="I36" s="134"/>
      <c r="J36" s="134"/>
      <c r="K36" s="134"/>
      <c r="L36" s="134"/>
      <c r="M36" s="118"/>
      <c r="N36" s="116"/>
    </row>
    <row r="37" spans="1:14" ht="38.25">
      <c r="A37" s="114">
        <v>424</v>
      </c>
      <c r="B37" s="115" t="s">
        <v>30</v>
      </c>
      <c r="C37" s="134">
        <v>10000</v>
      </c>
      <c r="D37" s="134"/>
      <c r="E37" s="134"/>
      <c r="F37" s="134">
        <v>5000</v>
      </c>
      <c r="G37" s="134">
        <v>5000</v>
      </c>
      <c r="H37" s="134"/>
      <c r="I37" s="134"/>
      <c r="J37" s="134"/>
      <c r="K37" s="134"/>
      <c r="L37" s="134">
        <v>5000</v>
      </c>
      <c r="M37" s="118"/>
      <c r="N37" s="116"/>
    </row>
    <row r="38" spans="1:14" ht="12.75">
      <c r="A38" s="113"/>
      <c r="B38" s="128"/>
      <c r="C38" s="135"/>
      <c r="D38" s="134"/>
      <c r="E38" s="134"/>
      <c r="F38" s="135"/>
      <c r="G38" s="135"/>
      <c r="H38" s="135"/>
      <c r="I38" s="134"/>
      <c r="J38" s="134"/>
      <c r="K38" s="134"/>
      <c r="L38" s="134"/>
      <c r="M38" s="118"/>
      <c r="N38" s="116"/>
    </row>
    <row r="39" spans="1:14" ht="38.25">
      <c r="A39" s="114">
        <v>45</v>
      </c>
      <c r="B39" s="129" t="s">
        <v>55</v>
      </c>
      <c r="C39" s="134">
        <v>145000</v>
      </c>
      <c r="D39" s="134"/>
      <c r="E39" s="134"/>
      <c r="F39" s="134">
        <v>145000</v>
      </c>
      <c r="G39" s="134">
        <v>145000</v>
      </c>
      <c r="H39" s="135"/>
      <c r="I39" s="134"/>
      <c r="J39" s="134"/>
      <c r="K39" s="134"/>
      <c r="L39" s="134"/>
      <c r="M39" s="118"/>
      <c r="N39" s="116"/>
    </row>
    <row r="40" spans="1:14" ht="25.5">
      <c r="A40" s="114">
        <v>451</v>
      </c>
      <c r="B40" s="112" t="s">
        <v>56</v>
      </c>
      <c r="C40" s="134">
        <v>100000</v>
      </c>
      <c r="D40" s="134"/>
      <c r="E40" s="134"/>
      <c r="F40" s="134">
        <v>100000</v>
      </c>
      <c r="G40" s="135">
        <v>100000</v>
      </c>
      <c r="H40" s="135"/>
      <c r="I40" s="134"/>
      <c r="J40" s="134"/>
      <c r="K40" s="134"/>
      <c r="L40" s="134"/>
      <c r="M40" s="118"/>
      <c r="N40" s="116"/>
    </row>
    <row r="41" spans="1:14" ht="25.5">
      <c r="A41" s="114">
        <v>452</v>
      </c>
      <c r="B41" s="112" t="s">
        <v>57</v>
      </c>
      <c r="C41" s="135"/>
      <c r="D41" s="134"/>
      <c r="E41" s="134"/>
      <c r="F41" s="135"/>
      <c r="G41" s="135"/>
      <c r="H41" s="135"/>
      <c r="I41" s="134"/>
      <c r="J41" s="134"/>
      <c r="K41" s="134"/>
      <c r="L41" s="134"/>
      <c r="M41" s="118"/>
      <c r="N41" s="116"/>
    </row>
    <row r="42" spans="1:14" ht="12.75">
      <c r="A42" s="114"/>
      <c r="B42" s="112"/>
      <c r="C42" s="135"/>
      <c r="D42" s="134"/>
      <c r="E42" s="134"/>
      <c r="F42" s="135"/>
      <c r="G42" s="135"/>
      <c r="H42" s="135"/>
      <c r="I42" s="134"/>
      <c r="J42" s="134"/>
      <c r="K42" s="134"/>
      <c r="L42" s="134"/>
      <c r="M42" s="118"/>
      <c r="N42" s="116"/>
    </row>
    <row r="43" spans="1:14" ht="29.25" customHeight="1">
      <c r="A43" s="114">
        <v>454</v>
      </c>
      <c r="B43" s="112" t="s">
        <v>65</v>
      </c>
      <c r="C43" s="134">
        <v>45000</v>
      </c>
      <c r="D43" s="134"/>
      <c r="E43" s="134"/>
      <c r="F43" s="134">
        <v>45000</v>
      </c>
      <c r="G43" s="135">
        <v>45000</v>
      </c>
      <c r="H43" s="135"/>
      <c r="I43" s="134"/>
      <c r="J43" s="134"/>
      <c r="K43" s="134"/>
      <c r="L43" s="134"/>
      <c r="M43" s="118"/>
      <c r="N43" s="116"/>
    </row>
    <row r="44" spans="1:14" s="10" customFormat="1" ht="12.75" customHeight="1">
      <c r="A44" s="113"/>
      <c r="B44" s="112"/>
      <c r="C44" s="135"/>
      <c r="D44" s="135"/>
      <c r="E44" s="135"/>
      <c r="F44" s="135"/>
      <c r="G44" s="135"/>
      <c r="H44" s="135"/>
      <c r="I44" s="134"/>
      <c r="J44" s="134"/>
      <c r="K44" s="134"/>
      <c r="L44" s="134"/>
      <c r="M44" s="119"/>
      <c r="N44" s="117"/>
    </row>
    <row r="45" spans="1:14" s="10" customFormat="1" ht="12.75">
      <c r="A45" s="84"/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10" customFormat="1" ht="12.75">
      <c r="A46" s="84"/>
      <c r="B46" s="13"/>
      <c r="C46" s="9"/>
      <c r="D46" s="9"/>
      <c r="E46" s="9"/>
      <c r="F46" s="9"/>
      <c r="G46" s="9"/>
      <c r="H46" s="9"/>
      <c r="I46" s="9"/>
      <c r="J46" s="9"/>
      <c r="K46" s="9"/>
      <c r="L46" s="9" t="s">
        <v>91</v>
      </c>
      <c r="M46" s="9"/>
      <c r="N46" s="9"/>
    </row>
    <row r="47" spans="1:13" ht="12.75">
      <c r="A47" s="84"/>
      <c r="B47" s="13" t="s">
        <v>59</v>
      </c>
      <c r="C47" s="9"/>
      <c r="D47" s="9"/>
      <c r="E47" s="9"/>
      <c r="F47" s="9"/>
      <c r="G47" s="9"/>
      <c r="H47" s="9"/>
      <c r="I47" s="9"/>
      <c r="J47" s="9"/>
      <c r="K47" s="9" t="s">
        <v>92</v>
      </c>
      <c r="L47" s="9"/>
      <c r="M47" s="9"/>
    </row>
    <row r="48" spans="1:13" ht="12.75">
      <c r="A48" s="84"/>
      <c r="B48" s="1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84"/>
      <c r="B49" s="1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84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s="10" customFormat="1" ht="12.75" customHeight="1">
      <c r="A51" s="84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10" customFormat="1" ht="12.75">
      <c r="A52" s="84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0" customFormat="1" ht="12.75">
      <c r="A53" s="84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3" ht="12.75">
      <c r="A54" s="84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84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84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4" s="10" customFormat="1" ht="12.75">
      <c r="A57" s="84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3" ht="12.75">
      <c r="A58" s="84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84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84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84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4" s="10" customFormat="1" ht="12.75">
      <c r="A62" s="84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3" ht="12.75">
      <c r="A63" s="84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84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4" s="10" customFormat="1" ht="12.75" customHeight="1">
      <c r="A65" s="84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s="10" customFormat="1" ht="12.75">
      <c r="A66" s="84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10" customFormat="1" ht="12.75">
      <c r="A67" s="84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3" ht="12.75">
      <c r="A68" s="84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84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84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4" s="10" customFormat="1" ht="12.75">
      <c r="A71" s="84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3" ht="12.75">
      <c r="A72" s="84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84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84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84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4" s="10" customFormat="1" ht="12.75">
      <c r="A76" s="84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3" ht="12.75">
      <c r="A77" s="84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84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4" s="10" customFormat="1" ht="12.75" customHeight="1">
      <c r="A79" s="84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10" customFormat="1" ht="12.75">
      <c r="A80" s="84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10" customFormat="1" ht="12.75">
      <c r="A81" s="84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3" ht="12.75">
      <c r="A82" s="84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84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84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4" s="10" customFormat="1" ht="12.75">
      <c r="A85" s="84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3" ht="12.75">
      <c r="A86" s="84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84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84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84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4" s="10" customFormat="1" ht="12.75">
      <c r="A90" s="84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3" ht="12.75">
      <c r="A91" s="84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84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4" s="10" customFormat="1" ht="12.75">
      <c r="A93" s="84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10" customFormat="1" ht="12.75">
      <c r="A94" s="84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10" customFormat="1" ht="12.75">
      <c r="A95" s="84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3" ht="12.75">
      <c r="A96" s="84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84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84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4" s="10" customFormat="1" ht="12.75">
      <c r="A99" s="84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3" ht="12.75">
      <c r="A100" s="84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84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84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84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84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84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84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84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84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84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84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84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84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84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84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84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84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84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84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84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84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84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84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84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84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84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84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84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84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84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84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84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84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84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84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84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84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84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84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84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84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84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84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84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84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84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84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84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84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84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84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84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84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84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84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84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84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84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84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84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84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84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84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84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84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84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84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84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84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84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84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84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84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84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84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84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84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84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84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84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84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84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84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84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84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84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84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84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84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84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84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84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84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84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84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84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84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84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84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84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84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84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84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84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84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84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84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84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84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84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84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84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84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84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84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84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84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84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84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84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84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84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84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84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84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84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84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84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84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84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84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84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84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84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84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84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84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84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84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84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84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84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84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84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84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84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84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84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84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84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84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84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84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84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84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84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84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84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84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84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84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84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84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84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84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84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84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84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84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84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84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84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84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84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84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84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84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84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84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84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84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84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84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84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84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84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84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84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84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84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84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84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84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84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84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84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84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84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84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84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84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84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84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84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84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84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84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84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84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84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84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84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84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84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84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84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84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84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84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84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</sheetData>
  <sheetProtection/>
  <mergeCells count="3">
    <mergeCell ref="A1:M1"/>
    <mergeCell ref="F2:G2"/>
    <mergeCell ref="H2:I2"/>
  </mergeCells>
  <printOptions horizontalCentered="1"/>
  <pageMargins left="0" right="0" top="0" bottom="0" header="0" footer="0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2021-11-16T12:14:30Z</cp:lastPrinted>
  <dcterms:created xsi:type="dcterms:W3CDTF">2013-09-11T11:00:21Z</dcterms:created>
  <dcterms:modified xsi:type="dcterms:W3CDTF">2021-11-16T12:17:47Z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